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00" i="1"/>
  <c r="E100"/>
  <c r="E87"/>
  <c r="E115" i="2"/>
  <c r="G103"/>
  <c r="G48"/>
  <c r="G97"/>
  <c r="G87"/>
  <c r="G83"/>
  <c r="G79"/>
  <c r="G71"/>
  <c r="G29"/>
  <c r="G21"/>
  <c r="E97"/>
  <c r="E71"/>
  <c r="E83"/>
  <c r="E54"/>
  <c r="E29"/>
  <c r="F9"/>
  <c r="G76" i="1"/>
  <c r="G66"/>
  <c r="G59"/>
  <c r="G32"/>
  <c r="G28"/>
  <c r="G24"/>
  <c r="G15"/>
  <c r="D115" i="2"/>
  <c r="F48"/>
  <c r="E48"/>
  <c r="D48"/>
  <c r="F103"/>
  <c r="E103"/>
  <c r="D103"/>
  <c r="F97"/>
  <c r="D97"/>
  <c r="F87"/>
  <c r="E87"/>
  <c r="D87"/>
  <c r="F71"/>
  <c r="D71"/>
  <c r="D54"/>
  <c r="F29"/>
  <c r="D29"/>
  <c r="F21"/>
  <c r="E21"/>
  <c r="D21"/>
  <c r="F16"/>
  <c r="E16"/>
  <c r="D16"/>
  <c r="E9"/>
  <c r="D9"/>
  <c r="F76" i="1"/>
  <c r="E76"/>
  <c r="D76"/>
  <c r="F66"/>
  <c r="E66"/>
  <c r="D66"/>
  <c r="F59"/>
  <c r="E59"/>
  <c r="D59"/>
  <c r="F32"/>
  <c r="E32"/>
  <c r="D32"/>
  <c r="F28"/>
  <c r="E28"/>
  <c r="D28"/>
  <c r="F24"/>
  <c r="E24"/>
  <c r="D24"/>
  <c r="F15"/>
  <c r="E15"/>
  <c r="D15"/>
</calcChain>
</file>

<file path=xl/sharedStrings.xml><?xml version="1.0" encoding="utf-8"?>
<sst xmlns="http://schemas.openxmlformats.org/spreadsheetml/2006/main" count="270" uniqueCount="196">
  <si>
    <t>Město Ronov nad Doubravou</t>
  </si>
  <si>
    <t>Oblast příjmů</t>
  </si>
  <si>
    <t>par.</t>
  </si>
  <si>
    <t>pol.</t>
  </si>
  <si>
    <t>obsah</t>
  </si>
  <si>
    <t>schválený</t>
  </si>
  <si>
    <t>rozpočet</t>
  </si>
  <si>
    <t xml:space="preserve">rozpočet po </t>
  </si>
  <si>
    <t>změnách</t>
  </si>
  <si>
    <t xml:space="preserve">výsledek </t>
  </si>
  <si>
    <t>k 28.2.2015</t>
  </si>
  <si>
    <t>% RpZ</t>
  </si>
  <si>
    <t>daň z příjmů FO ze závislé činnosti</t>
  </si>
  <si>
    <t>finanční hodnoty jsou uváděny v Kč</t>
  </si>
  <si>
    <t>daň z příjmů FO z samo.výděl.činnosti</t>
  </si>
  <si>
    <t>daň z příjmů FO z kapitál.výnosů</t>
  </si>
  <si>
    <t>daň z příjmů právnických osob</t>
  </si>
  <si>
    <t>daň z přidané hodnoty</t>
  </si>
  <si>
    <t>Celkem sdílené daně</t>
  </si>
  <si>
    <t>místní poplatek ze psů</t>
  </si>
  <si>
    <t>místní poplatek za užívání veř.prostranství</t>
  </si>
  <si>
    <t>místní poplatek za prov.sys.likvidace kom.opadů</t>
  </si>
  <si>
    <t>místní poplatek ze vstupného</t>
  </si>
  <si>
    <t>odvod z loterií a her krom VHP</t>
  </si>
  <si>
    <t>odvod z výherních hracích přístrojů</t>
  </si>
  <si>
    <t>správní poplatky</t>
  </si>
  <si>
    <t>daň z nemovitých věcí</t>
  </si>
  <si>
    <t>splátky půj.prostř.od obyvatelstva- půjčky FRB</t>
  </si>
  <si>
    <t>Celkem poplatky a daně</t>
  </si>
  <si>
    <t>Celkem splátky půjček</t>
  </si>
  <si>
    <t>neinvest.přijaté transfry ze SR- souhr.dot.vztah</t>
  </si>
  <si>
    <t>ostatní neinvest.přijaté transfery ze SR- ÚP</t>
  </si>
  <si>
    <t>neinvest.přijaté transf.od obcí</t>
  </si>
  <si>
    <t>Celkem transfery</t>
  </si>
  <si>
    <t>pěstební činnost</t>
  </si>
  <si>
    <t>lesy města</t>
  </si>
  <si>
    <t>sdružené lesy</t>
  </si>
  <si>
    <t>ost.služby-pronájem ost.nemovitostí</t>
  </si>
  <si>
    <t>zákl.škola- příjmy z pronájmu ost.nemovitostí</t>
  </si>
  <si>
    <t>činnosti knihovnické-čt.popl.a tisk</t>
  </si>
  <si>
    <t>činnosti muzeí a galerií</t>
  </si>
  <si>
    <t>ost.zál.sděl.prostřed.-prodej městečka</t>
  </si>
  <si>
    <t>ost.zál.kult.,círk.,sděl.prostř.-ples města</t>
  </si>
  <si>
    <t>bytové hospodářství</t>
  </si>
  <si>
    <t xml:space="preserve"> příjmy z poskyt.služeb</t>
  </si>
  <si>
    <t xml:space="preserve"> příjmy z pronájmu ost.nemovitostí</t>
  </si>
  <si>
    <t xml:space="preserve"> příjmy z prodeje ostat.nemovitostí</t>
  </si>
  <si>
    <t>nebytové hospodářství</t>
  </si>
  <si>
    <t>pohřebnictví - pronájem hrob.míst</t>
  </si>
  <si>
    <t>kom.služby a územ.rozvoj-pron.pozemků</t>
  </si>
  <si>
    <t>sběr a svoz komunálních odpadů</t>
  </si>
  <si>
    <t>využívání a zneškod.kom,.odpadů- vytříděný odpad</t>
  </si>
  <si>
    <t>pečov.služba- za poskyt.peč.služby</t>
  </si>
  <si>
    <t xml:space="preserve">činnost místní správy </t>
  </si>
  <si>
    <t>Celkem za služby,prodeje a pronájmy</t>
  </si>
  <si>
    <t>využ.volného času dětí a mládeže - dary</t>
  </si>
  <si>
    <t>bytové hosp.-vratky přepl.energií</t>
  </si>
  <si>
    <t>nebytov.hosp.- vratky přepl.energií</t>
  </si>
  <si>
    <t>veřejné osvětlení-vratky přepl.energií</t>
  </si>
  <si>
    <t>pož.ochrany-vratka přepl.energií</t>
  </si>
  <si>
    <t>činnost míst.správy-vratky přepl.energií</t>
  </si>
  <si>
    <t>Celkem dary,příspěvky</t>
  </si>
  <si>
    <t>progr.podpory indiv.byt.výstavby-úroky z půjček</t>
  </si>
  <si>
    <t>obec.příjmy a výdaje z fin.operací-úroky z účtu</t>
  </si>
  <si>
    <t>převody vl.fondům a rozp.účtům</t>
  </si>
  <si>
    <t>Celkem úroky a převody mezi účty</t>
  </si>
  <si>
    <t xml:space="preserve"> 11.3.2015</t>
  </si>
  <si>
    <t>Celkem příjmy</t>
  </si>
  <si>
    <t xml:space="preserve"> lesy města</t>
  </si>
  <si>
    <t xml:space="preserve"> sdružené lesy</t>
  </si>
  <si>
    <t>vnitřní obchod</t>
  </si>
  <si>
    <t>Doprava</t>
  </si>
  <si>
    <t>místní komunikace</t>
  </si>
  <si>
    <t>rekonstrukce ulice Spojovací</t>
  </si>
  <si>
    <t>rekonstrukce chodníku</t>
  </si>
  <si>
    <t>Vodní hospodářství</t>
  </si>
  <si>
    <t>odvádění a čištění odpad.vod- ČOV pro 11 ŘD</t>
  </si>
  <si>
    <t>odvádění a čišť.odp.vod.- mnákup služeb</t>
  </si>
  <si>
    <t>vodní díla v zem.krajině</t>
  </si>
  <si>
    <t>Školství</t>
  </si>
  <si>
    <t>mateřská škola -neinv.transfer</t>
  </si>
  <si>
    <t>základní škola - neinv.transfer</t>
  </si>
  <si>
    <t>zateplení základní školy</t>
  </si>
  <si>
    <t>Kultura,církve a sdělovací prostředky</t>
  </si>
  <si>
    <t>Pěstební činnost</t>
  </si>
  <si>
    <t>knihovnické činnosti</t>
  </si>
  <si>
    <t>ostatní záležitosti kultury</t>
  </si>
  <si>
    <t>oslavy Dobroslava Orla</t>
  </si>
  <si>
    <t>zachování a obnova kult.památek</t>
  </si>
  <si>
    <t>údržba věžních hodin</t>
  </si>
  <si>
    <t>oprava varhan v kostele sv.Vavřince</t>
  </si>
  <si>
    <t>poř.,zach.,obnova hod.míst.kult.pam.-pomníky</t>
  </si>
  <si>
    <t>rozhlas a televize-opravy, popl.OSA</t>
  </si>
  <si>
    <t>ostat.záležitosti sděl.prostředků-tisk městečka</t>
  </si>
  <si>
    <t>SPOZ</t>
  </si>
  <si>
    <t>ples města</t>
  </si>
  <si>
    <t>pouť -ostraha</t>
  </si>
  <si>
    <t>Tělovýchovná a zájmová činnost</t>
  </si>
  <si>
    <t>využití vol.času dětí a mládeže-šampionát mažoretek</t>
  </si>
  <si>
    <t>ostat.zájm.činnost a rekre.-na transf.org.a spolkům</t>
  </si>
  <si>
    <t>Bydlení,komunální služby a územní rozvoj</t>
  </si>
  <si>
    <t>veřejné osvětlení</t>
  </si>
  <si>
    <t>pohřebnictví</t>
  </si>
  <si>
    <t>komunální služby a územní rozvoj</t>
  </si>
  <si>
    <t xml:space="preserve"> inž.sítě  Za mostem</t>
  </si>
  <si>
    <t xml:space="preserve"> spolkový dům</t>
  </si>
  <si>
    <t xml:space="preserve"> nákup pozemku</t>
  </si>
  <si>
    <t xml:space="preserve"> na rozvoj obce Moravany</t>
  </si>
  <si>
    <t xml:space="preserve"> na rozvoj obce Mladotice</t>
  </si>
  <si>
    <t>sběr a svoz nebezpečných odpadů</t>
  </si>
  <si>
    <t>péče o vzhled obcí</t>
  </si>
  <si>
    <t>regenerace náměstí</t>
  </si>
  <si>
    <t xml:space="preserve"> oprava kašny</t>
  </si>
  <si>
    <t>rekonstrukce stoupaček čp.186</t>
  </si>
  <si>
    <t>Ochrana životního prostředí</t>
  </si>
  <si>
    <t>Služby sociální péče</t>
  </si>
  <si>
    <t>osobní asistence,pečovatelská služba</t>
  </si>
  <si>
    <t xml:space="preserve"> peč.služba- nákup osob.auta</t>
  </si>
  <si>
    <t>Bezpečnost a pořádek,požární ochrana</t>
  </si>
  <si>
    <t>požární ochrana - Ronov n.D.</t>
  </si>
  <si>
    <t>požární ochrana - Mladotice</t>
  </si>
  <si>
    <t>Celkem bezpečnost a pořádek,požární ochrana</t>
  </si>
  <si>
    <t xml:space="preserve">Celkem Služby sociální péče </t>
  </si>
  <si>
    <t xml:space="preserve">Celkem Bydlení ,komunální služby a územ.rozvoj </t>
  </si>
  <si>
    <t xml:space="preserve">Celkem Tělovýchovná a zájmová činnost </t>
  </si>
  <si>
    <t xml:space="preserve">Celkem Kultura,církve a sdělovací prostředky </t>
  </si>
  <si>
    <t xml:space="preserve">Celkem Školství </t>
  </si>
  <si>
    <t xml:space="preserve">Celkem Vodní hospodářství </t>
  </si>
  <si>
    <t xml:space="preserve">Celkem Doprava </t>
  </si>
  <si>
    <t xml:space="preserve">Celkem Vnitřní obchod </t>
  </si>
  <si>
    <t xml:space="preserve">Celkem Lesní hospodářství </t>
  </si>
  <si>
    <t>zastupitelstvo obce</t>
  </si>
  <si>
    <t>činnost místní správy</t>
  </si>
  <si>
    <t xml:space="preserve"> opravy soc.zařízení budova radnice</t>
  </si>
  <si>
    <t>obecné příjmy a výdaje z fin.operací</t>
  </si>
  <si>
    <t>pojištění funkčně nespecifikované</t>
  </si>
  <si>
    <t>převody vl.fondům v rozp.úrovni</t>
  </si>
  <si>
    <t>ostatní fin.operace-platby daní a poplatků SR</t>
  </si>
  <si>
    <t>finanční vypořádání min.let- vratka dotace</t>
  </si>
  <si>
    <t>Celkem Všeobecná veřejná správa a služby</t>
  </si>
  <si>
    <t>Všeobecná veřejná správa a služby</t>
  </si>
  <si>
    <t>VÝDAJE  CELKEM</t>
  </si>
  <si>
    <t>Financování</t>
  </si>
  <si>
    <t>splátka dlouhodobých úvěrů</t>
  </si>
  <si>
    <t>Celkem financování</t>
  </si>
  <si>
    <t>VÝDAJE  A  FINANCOVÁNÍ  CELKEM</t>
  </si>
  <si>
    <t>Oblast výdajů</t>
  </si>
  <si>
    <t xml:space="preserve">Celkem Ochrana životního prostředí </t>
  </si>
  <si>
    <t xml:space="preserve">účet </t>
  </si>
  <si>
    <t>spotřeba materiálu</t>
  </si>
  <si>
    <t>opravy a udržování</t>
  </si>
  <si>
    <t>cestovné</t>
  </si>
  <si>
    <t>ostatní služby</t>
  </si>
  <si>
    <t>CELKEM NÁKLADY</t>
  </si>
  <si>
    <t>účet</t>
  </si>
  <si>
    <t>úroky</t>
  </si>
  <si>
    <t>CELKEM  VÝNOSY</t>
  </si>
  <si>
    <t>Zůstatky účtů</t>
  </si>
  <si>
    <t>VEDLEJŠÍ  HOSPODÁŘSKÁ   ČINNOST</t>
  </si>
  <si>
    <t>IČ: 00270822</t>
  </si>
  <si>
    <t>výsledek</t>
  </si>
  <si>
    <t>k 31.3.2015</t>
  </si>
  <si>
    <t>daň z příjmů práv.osob za obec</t>
  </si>
  <si>
    <t>splátky půj.prostředků od OPS</t>
  </si>
  <si>
    <t>splátky půj.prostředků od přísp.org. ZŠ</t>
  </si>
  <si>
    <t>pečovatelská služba- dary</t>
  </si>
  <si>
    <t>finanční vypořádání minul.let</t>
  </si>
  <si>
    <t>Přehled hospodaření k 31.3.2015</t>
  </si>
  <si>
    <t>základní škola - investiční transfer</t>
  </si>
  <si>
    <t>základní škola - průtokový transfer</t>
  </si>
  <si>
    <t>transfery Junák,Rondo</t>
  </si>
  <si>
    <t>transfery  SK Ronov, Karate, Sport.unie</t>
  </si>
  <si>
    <t>opravy čp.146 - dvorní trakt</t>
  </si>
  <si>
    <t>nákup techniky</t>
  </si>
  <si>
    <t>org.01</t>
  </si>
  <si>
    <t>org.02</t>
  </si>
  <si>
    <t>změna vytápění tělocvičny ZŠ</t>
  </si>
  <si>
    <t>org.153</t>
  </si>
  <si>
    <t>koncerty,přednášky</t>
  </si>
  <si>
    <t xml:space="preserve"> kronika</t>
  </si>
  <si>
    <t>org.03</t>
  </si>
  <si>
    <t>org.186</t>
  </si>
  <si>
    <t>kom.služby a úz.rozvoj-mzd.nákl.a ost.provoz</t>
  </si>
  <si>
    <t>ostatní výnosy z činnosti</t>
  </si>
  <si>
    <t>ZBÚ- GEMB</t>
  </si>
  <si>
    <t xml:space="preserve"> -        ČS</t>
  </si>
  <si>
    <t xml:space="preserve"> - ČNB</t>
  </si>
  <si>
    <t xml:space="preserve"> - HB</t>
  </si>
  <si>
    <t>FONDY -  SF</t>
  </si>
  <si>
    <t xml:space="preserve"> - FRB</t>
  </si>
  <si>
    <t>ZBÚ- hosp.činnost</t>
  </si>
  <si>
    <t>Termínovaný vklad</t>
  </si>
  <si>
    <t>pokladna - město</t>
  </si>
  <si>
    <t xml:space="preserve"> - hosp.činnost</t>
  </si>
  <si>
    <t>výše nesplaceného úvěru</t>
  </si>
  <si>
    <t>CELKEM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</si>
</sst>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0" fontId="1" fillId="0" borderId="0" xfId="0" applyFont="1"/>
    <xf numFmtId="0" fontId="3" fillId="0" borderId="0" xfId="0" applyFont="1"/>
    <xf numFmtId="43" fontId="3" fillId="0" borderId="0" xfId="0" applyNumberFormat="1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2" xfId="0" applyNumberFormat="1" applyBorder="1"/>
    <xf numFmtId="14" fontId="0" fillId="0" borderId="0" xfId="0" applyNumberFormat="1"/>
    <xf numFmtId="43" fontId="1" fillId="0" borderId="1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43" fontId="4" fillId="0" borderId="0" xfId="0" applyNumberFormat="1" applyFont="1"/>
    <xf numFmtId="0" fontId="0" fillId="0" borderId="1" xfId="0" applyFill="1" applyBorder="1"/>
    <xf numFmtId="0" fontId="0" fillId="0" borderId="8" xfId="0" applyBorder="1"/>
    <xf numFmtId="43" fontId="0" fillId="0" borderId="8" xfId="0" applyNumberFormat="1" applyBorder="1"/>
    <xf numFmtId="43" fontId="1" fillId="0" borderId="1" xfId="0" applyNumberFormat="1" applyFont="1" applyFill="1" applyBorder="1"/>
    <xf numFmtId="0" fontId="0" fillId="0" borderId="6" xfId="0" applyBorder="1"/>
    <xf numFmtId="0" fontId="0" fillId="0" borderId="7" xfId="0" applyBorder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43" fontId="3" fillId="2" borderId="1" xfId="0" applyNumberFormat="1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3" fillId="2" borderId="1" xfId="0" applyFont="1" applyFill="1" applyBorder="1"/>
    <xf numFmtId="43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43" fontId="3" fillId="2" borderId="0" xfId="0" applyNumberFormat="1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43" fontId="0" fillId="0" borderId="2" xfId="0" applyNumberFormat="1" applyFill="1" applyBorder="1"/>
    <xf numFmtId="0" fontId="0" fillId="0" borderId="1" xfId="0" applyFont="1" applyBorder="1"/>
    <xf numFmtId="0" fontId="0" fillId="0" borderId="5" xfId="0" applyBorder="1"/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43" fontId="3" fillId="2" borderId="2" xfId="0" applyNumberFormat="1" applyFont="1" applyFill="1" applyBorder="1"/>
    <xf numFmtId="0" fontId="1" fillId="0" borderId="1" xfId="0" applyFont="1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topLeftCell="F1" workbookViewId="0">
      <selection activeCell="M12" sqref="M12"/>
    </sheetView>
  </sheetViews>
  <sheetFormatPr defaultRowHeight="15"/>
  <cols>
    <col min="1" max="1" width="6.5703125" customWidth="1"/>
    <col min="2" max="2" width="7.5703125" customWidth="1"/>
    <col min="3" max="3" width="45.7109375" customWidth="1"/>
    <col min="4" max="4" width="17.28515625" customWidth="1"/>
    <col min="5" max="5" width="16.28515625" customWidth="1"/>
    <col min="6" max="7" width="18.140625" customWidth="1"/>
    <col min="8" max="8" width="10.42578125" bestFit="1" customWidth="1"/>
  </cols>
  <sheetData>
    <row r="1" spans="1:8">
      <c r="A1" t="s">
        <v>0</v>
      </c>
    </row>
    <row r="2" spans="1:8">
      <c r="A2" t="s">
        <v>159</v>
      </c>
    </row>
    <row r="3" spans="1:8">
      <c r="A3" s="58" t="s">
        <v>167</v>
      </c>
      <c r="B3" s="58"/>
      <c r="C3" s="58"/>
      <c r="D3" s="58"/>
      <c r="E3" s="58"/>
      <c r="F3" s="58"/>
      <c r="G3" s="58"/>
      <c r="H3" s="58"/>
    </row>
    <row r="5" spans="1:8">
      <c r="A5" s="5" t="s">
        <v>1</v>
      </c>
      <c r="B5" s="5"/>
      <c r="C5" s="1"/>
    </row>
    <row r="6" spans="1:8" ht="15.75" thickBot="1">
      <c r="A6" s="1" t="s">
        <v>13</v>
      </c>
    </row>
    <row r="7" spans="1:8">
      <c r="A7" s="10" t="s">
        <v>2</v>
      </c>
      <c r="B7" s="10" t="s">
        <v>3</v>
      </c>
      <c r="C7" s="10" t="s">
        <v>4</v>
      </c>
      <c r="D7" s="42" t="s">
        <v>5</v>
      </c>
      <c r="E7" s="42" t="s">
        <v>7</v>
      </c>
      <c r="F7" s="42" t="s">
        <v>9</v>
      </c>
      <c r="G7" s="56" t="s">
        <v>160</v>
      </c>
      <c r="H7" s="42" t="s">
        <v>11</v>
      </c>
    </row>
    <row r="8" spans="1:8" ht="15.75" thickBot="1">
      <c r="A8" s="11"/>
      <c r="B8" s="11"/>
      <c r="C8" s="11"/>
      <c r="D8" s="43" t="s">
        <v>6</v>
      </c>
      <c r="E8" s="43" t="s">
        <v>8</v>
      </c>
      <c r="F8" s="43" t="s">
        <v>10</v>
      </c>
      <c r="G8" s="57" t="s">
        <v>161</v>
      </c>
      <c r="H8" s="43"/>
    </row>
    <row r="9" spans="1:8">
      <c r="A9" s="9"/>
      <c r="B9" s="9">
        <v>1111</v>
      </c>
      <c r="C9" s="9" t="s">
        <v>12</v>
      </c>
      <c r="D9" s="12">
        <v>3719000</v>
      </c>
      <c r="E9" s="12">
        <v>3719000</v>
      </c>
      <c r="F9" s="12">
        <v>728481.34</v>
      </c>
      <c r="G9" s="12">
        <v>1010704.07</v>
      </c>
      <c r="H9" s="12">
        <v>27.2</v>
      </c>
    </row>
    <row r="10" spans="1:8">
      <c r="A10" s="3"/>
      <c r="B10" s="3">
        <v>1112</v>
      </c>
      <c r="C10" s="3" t="s">
        <v>14</v>
      </c>
      <c r="D10" s="4">
        <v>102900</v>
      </c>
      <c r="E10" s="4">
        <v>102900</v>
      </c>
      <c r="F10" s="4">
        <v>11139</v>
      </c>
      <c r="G10" s="4">
        <v>17838.68</v>
      </c>
      <c r="H10" s="4">
        <v>17.3</v>
      </c>
    </row>
    <row r="11" spans="1:8">
      <c r="A11" s="3"/>
      <c r="B11" s="3">
        <v>1113</v>
      </c>
      <c r="C11" s="3" t="s">
        <v>15</v>
      </c>
      <c r="D11" s="4">
        <v>356000</v>
      </c>
      <c r="E11" s="4">
        <v>356000</v>
      </c>
      <c r="F11" s="4">
        <v>97355.57</v>
      </c>
      <c r="G11" s="4">
        <v>121591.05</v>
      </c>
      <c r="H11" s="4">
        <v>34.200000000000003</v>
      </c>
    </row>
    <row r="12" spans="1:8">
      <c r="A12" s="3"/>
      <c r="B12" s="3">
        <v>1121</v>
      </c>
      <c r="C12" s="3" t="s">
        <v>16</v>
      </c>
      <c r="D12" s="4">
        <v>3370000</v>
      </c>
      <c r="E12" s="4">
        <v>3370000</v>
      </c>
      <c r="F12" s="4">
        <v>154006.62</v>
      </c>
      <c r="G12" s="4">
        <v>544631.9</v>
      </c>
      <c r="H12" s="4">
        <v>16.2</v>
      </c>
    </row>
    <row r="13" spans="1:8">
      <c r="A13" s="3"/>
      <c r="B13" s="3">
        <v>1122</v>
      </c>
      <c r="C13" s="3" t="s">
        <v>162</v>
      </c>
      <c r="D13" s="4"/>
      <c r="E13" s="4">
        <v>864120</v>
      </c>
      <c r="F13" s="4"/>
      <c r="G13" s="4">
        <v>864120</v>
      </c>
      <c r="H13" s="4">
        <v>100</v>
      </c>
    </row>
    <row r="14" spans="1:8">
      <c r="A14" s="3"/>
      <c r="B14" s="3">
        <v>1211</v>
      </c>
      <c r="C14" s="3" t="s">
        <v>17</v>
      </c>
      <c r="D14" s="4">
        <v>7460000</v>
      </c>
      <c r="E14" s="4">
        <v>7460000</v>
      </c>
      <c r="F14" s="4">
        <v>1675250.16</v>
      </c>
      <c r="G14" s="4">
        <v>1977494.06</v>
      </c>
      <c r="H14" s="4">
        <v>26.5</v>
      </c>
    </row>
    <row r="15" spans="1:8">
      <c r="A15" s="37" t="s">
        <v>18</v>
      </c>
      <c r="B15" s="37"/>
      <c r="C15" s="37"/>
      <c r="D15" s="38">
        <f>SUM(D9:D14)</f>
        <v>15007900</v>
      </c>
      <c r="E15" s="38">
        <f>SUM(E9:E14)</f>
        <v>15872020</v>
      </c>
      <c r="F15" s="38">
        <f>SUM(F9:F14)</f>
        <v>2666232.69</v>
      </c>
      <c r="G15" s="38">
        <f>SUM(G9:G14)</f>
        <v>4536379.76</v>
      </c>
      <c r="H15" s="38">
        <v>28.74</v>
      </c>
    </row>
    <row r="16" spans="1:8">
      <c r="A16" s="3"/>
      <c r="B16" s="3">
        <v>1340</v>
      </c>
      <c r="C16" s="3" t="s">
        <v>21</v>
      </c>
      <c r="D16" s="4">
        <v>770000</v>
      </c>
      <c r="E16" s="4">
        <v>770000</v>
      </c>
      <c r="F16" s="4">
        <v>336725</v>
      </c>
      <c r="G16" s="4">
        <v>654228</v>
      </c>
      <c r="H16" s="4">
        <v>85</v>
      </c>
    </row>
    <row r="17" spans="1:8">
      <c r="A17" s="3"/>
      <c r="B17" s="3">
        <v>1341</v>
      </c>
      <c r="C17" s="3" t="s">
        <v>19</v>
      </c>
      <c r="D17" s="4">
        <v>34000</v>
      </c>
      <c r="E17" s="4">
        <v>34000</v>
      </c>
      <c r="F17" s="4">
        <v>16400</v>
      </c>
      <c r="G17" s="4">
        <v>30875</v>
      </c>
      <c r="H17" s="4">
        <v>90.8</v>
      </c>
    </row>
    <row r="18" spans="1:8">
      <c r="A18" s="3"/>
      <c r="B18" s="3">
        <v>1343</v>
      </c>
      <c r="C18" s="3" t="s">
        <v>20</v>
      </c>
      <c r="D18" s="4">
        <v>90000</v>
      </c>
      <c r="E18" s="4">
        <v>90000</v>
      </c>
      <c r="F18" s="4">
        <v>1430</v>
      </c>
      <c r="G18" s="4">
        <v>2840</v>
      </c>
      <c r="H18" s="4">
        <v>3.2</v>
      </c>
    </row>
    <row r="19" spans="1:8">
      <c r="A19" s="3"/>
      <c r="B19" s="3">
        <v>1344</v>
      </c>
      <c r="C19" s="3" t="s">
        <v>22</v>
      </c>
      <c r="D19" s="4">
        <v>1000</v>
      </c>
      <c r="E19" s="4">
        <v>1000</v>
      </c>
      <c r="F19" s="4">
        <v>0</v>
      </c>
      <c r="G19" s="4">
        <v>0</v>
      </c>
      <c r="H19" s="4"/>
    </row>
    <row r="20" spans="1:8">
      <c r="A20" s="3"/>
      <c r="B20" s="3">
        <v>1351</v>
      </c>
      <c r="C20" s="3" t="s">
        <v>23</v>
      </c>
      <c r="D20" s="4">
        <v>62000</v>
      </c>
      <c r="E20" s="4">
        <v>62000</v>
      </c>
      <c r="F20" s="4">
        <v>2403.89</v>
      </c>
      <c r="G20" s="4">
        <v>18677.560000000001</v>
      </c>
      <c r="H20" s="4">
        <v>30.1</v>
      </c>
    </row>
    <row r="21" spans="1:8">
      <c r="A21" s="3"/>
      <c r="B21" s="3">
        <v>1355</v>
      </c>
      <c r="C21" s="3" t="s">
        <v>24</v>
      </c>
      <c r="D21" s="4">
        <v>140000</v>
      </c>
      <c r="E21" s="4">
        <v>140000</v>
      </c>
      <c r="F21" s="4">
        <v>0</v>
      </c>
      <c r="G21" s="4">
        <v>51746.65</v>
      </c>
      <c r="H21" s="4">
        <v>37</v>
      </c>
    </row>
    <row r="22" spans="1:8">
      <c r="A22" s="3"/>
      <c r="B22" s="3">
        <v>1361</v>
      </c>
      <c r="C22" s="3" t="s">
        <v>25</v>
      </c>
      <c r="D22" s="4">
        <v>130000</v>
      </c>
      <c r="E22" s="4">
        <v>130000</v>
      </c>
      <c r="F22" s="4">
        <v>10320</v>
      </c>
      <c r="G22" s="4">
        <v>18010</v>
      </c>
      <c r="H22" s="4">
        <v>13.9</v>
      </c>
    </row>
    <row r="23" spans="1:8">
      <c r="A23" s="3"/>
      <c r="B23" s="3">
        <v>1511</v>
      </c>
      <c r="C23" s="3" t="s">
        <v>26</v>
      </c>
      <c r="D23" s="4">
        <v>1520000</v>
      </c>
      <c r="E23" s="4">
        <v>1520000</v>
      </c>
      <c r="F23" s="4">
        <v>63150.47</v>
      </c>
      <c r="G23" s="4">
        <v>66336.56</v>
      </c>
      <c r="H23" s="4">
        <v>4.4000000000000004</v>
      </c>
    </row>
    <row r="24" spans="1:8">
      <c r="A24" s="37" t="s">
        <v>28</v>
      </c>
      <c r="B24" s="37"/>
      <c r="C24" s="37"/>
      <c r="D24" s="38">
        <f>SUM(D16:D23)</f>
        <v>2747000</v>
      </c>
      <c r="E24" s="38">
        <f>SUM(E16:E23)</f>
        <v>2747000</v>
      </c>
      <c r="F24" s="38">
        <f>SUM(F16:F23)</f>
        <v>430429.36</v>
      </c>
      <c r="G24" s="38">
        <f>SUM(G16:G23)</f>
        <v>842713.77</v>
      </c>
      <c r="H24" s="38">
        <v>30.68</v>
      </c>
    </row>
    <row r="25" spans="1:8">
      <c r="A25" s="3"/>
      <c r="B25" s="3">
        <v>2420</v>
      </c>
      <c r="C25" s="3" t="s">
        <v>163</v>
      </c>
      <c r="D25" s="4"/>
      <c r="E25" s="4">
        <v>455600</v>
      </c>
      <c r="F25" s="4">
        <v>435600</v>
      </c>
      <c r="G25" s="4">
        <v>435600</v>
      </c>
      <c r="H25" s="4"/>
    </row>
    <row r="26" spans="1:8">
      <c r="A26" s="3"/>
      <c r="B26" s="3">
        <v>2451</v>
      </c>
      <c r="C26" s="3" t="s">
        <v>164</v>
      </c>
      <c r="D26" s="4"/>
      <c r="E26" s="4">
        <v>450000</v>
      </c>
      <c r="F26" s="4">
        <v>450000</v>
      </c>
      <c r="G26" s="4">
        <v>450000</v>
      </c>
      <c r="H26" s="4"/>
    </row>
    <row r="27" spans="1:8">
      <c r="A27" s="3"/>
      <c r="B27" s="3">
        <v>2460</v>
      </c>
      <c r="C27" s="3" t="s">
        <v>27</v>
      </c>
      <c r="D27" s="4">
        <v>175000</v>
      </c>
      <c r="E27" s="4">
        <v>175000</v>
      </c>
      <c r="F27" s="4">
        <v>29166.7</v>
      </c>
      <c r="G27" s="4">
        <v>43750</v>
      </c>
      <c r="H27" s="4"/>
    </row>
    <row r="28" spans="1:8">
      <c r="A28" s="37" t="s">
        <v>29</v>
      </c>
      <c r="B28" s="37"/>
      <c r="C28" s="37"/>
      <c r="D28" s="38">
        <f>SUM(D25:D27)</f>
        <v>175000</v>
      </c>
      <c r="E28" s="38">
        <f>SUM(E25:E27)</f>
        <v>1080600</v>
      </c>
      <c r="F28" s="38">
        <f>SUM(F25:F27)</f>
        <v>914766.7</v>
      </c>
      <c r="G28" s="38">
        <f>SUM(G25:G27)</f>
        <v>929350</v>
      </c>
      <c r="H28" s="38">
        <v>86</v>
      </c>
    </row>
    <row r="29" spans="1:8">
      <c r="A29" s="3"/>
      <c r="B29" s="3">
        <v>4112</v>
      </c>
      <c r="C29" s="3" t="s">
        <v>30</v>
      </c>
      <c r="D29" s="4">
        <v>953000</v>
      </c>
      <c r="E29" s="4">
        <v>953000</v>
      </c>
      <c r="F29" s="4">
        <v>158834</v>
      </c>
      <c r="G29" s="4">
        <v>238251</v>
      </c>
      <c r="H29" s="4"/>
    </row>
    <row r="30" spans="1:8">
      <c r="A30" s="3"/>
      <c r="B30" s="3">
        <v>4116</v>
      </c>
      <c r="C30" s="3" t="s">
        <v>31</v>
      </c>
      <c r="D30" s="4">
        <v>114000</v>
      </c>
      <c r="E30" s="4">
        <v>200070</v>
      </c>
      <c r="F30" s="4">
        <v>101576</v>
      </c>
      <c r="G30" s="4">
        <v>167576</v>
      </c>
      <c r="H30" s="4"/>
    </row>
    <row r="31" spans="1:8">
      <c r="A31" s="3"/>
      <c r="B31" s="3">
        <v>4121</v>
      </c>
      <c r="C31" s="3" t="s">
        <v>32</v>
      </c>
      <c r="D31" s="4"/>
      <c r="E31" s="4">
        <v>5360</v>
      </c>
      <c r="F31" s="4">
        <v>360</v>
      </c>
      <c r="G31" s="4">
        <v>5360</v>
      </c>
      <c r="H31" s="4"/>
    </row>
    <row r="32" spans="1:8">
      <c r="A32" s="37" t="s">
        <v>33</v>
      </c>
      <c r="B32" s="37"/>
      <c r="C32" s="37"/>
      <c r="D32" s="38">
        <f>SUM(D29:D31)</f>
        <v>1067000</v>
      </c>
      <c r="E32" s="38">
        <f>SUM(E29:E31)</f>
        <v>1158430</v>
      </c>
      <c r="F32" s="38">
        <f>SUM(F29:F31)</f>
        <v>260770</v>
      </c>
      <c r="G32" s="38">
        <f>SUM(G29:G31)</f>
        <v>411187</v>
      </c>
      <c r="H32" s="38">
        <v>35.5</v>
      </c>
    </row>
    <row r="33" spans="1:8">
      <c r="A33" s="6"/>
      <c r="B33" s="6"/>
      <c r="C33" s="6"/>
      <c r="D33" s="7"/>
      <c r="E33" s="7"/>
      <c r="F33" s="7"/>
      <c r="G33" s="7"/>
      <c r="H33" s="7"/>
    </row>
    <row r="34" spans="1:8" ht="15.75" thickBot="1">
      <c r="A34" s="6"/>
      <c r="B34" s="6"/>
      <c r="C34" s="6"/>
      <c r="D34" s="7"/>
      <c r="E34" s="7"/>
      <c r="F34" s="7"/>
      <c r="G34" s="7"/>
      <c r="H34" s="7"/>
    </row>
    <row r="35" spans="1:8">
      <c r="A35" s="10" t="s">
        <v>2</v>
      </c>
      <c r="B35" s="10" t="s">
        <v>3</v>
      </c>
      <c r="C35" s="10" t="s">
        <v>4</v>
      </c>
      <c r="D35" s="42" t="s">
        <v>5</v>
      </c>
      <c r="E35" s="42" t="s">
        <v>7</v>
      </c>
      <c r="F35" s="42" t="s">
        <v>9</v>
      </c>
      <c r="G35" s="42" t="s">
        <v>160</v>
      </c>
      <c r="H35" s="42" t="s">
        <v>11</v>
      </c>
    </row>
    <row r="36" spans="1:8" ht="15.75" thickBot="1">
      <c r="A36" s="11"/>
      <c r="B36" s="11"/>
      <c r="C36" s="11"/>
      <c r="D36" s="43" t="s">
        <v>6</v>
      </c>
      <c r="E36" s="43" t="s">
        <v>8</v>
      </c>
      <c r="F36" s="43" t="s">
        <v>10</v>
      </c>
      <c r="G36" s="43" t="s">
        <v>161</v>
      </c>
      <c r="H36" s="43"/>
    </row>
    <row r="37" spans="1:8">
      <c r="A37" s="3">
        <v>1031</v>
      </c>
      <c r="B37" s="3"/>
      <c r="C37" s="3" t="s">
        <v>34</v>
      </c>
      <c r="D37" s="4"/>
      <c r="E37" s="4"/>
      <c r="F37" s="4"/>
      <c r="G37" s="4"/>
      <c r="H37" s="4"/>
    </row>
    <row r="38" spans="1:8">
      <c r="A38" s="3"/>
      <c r="B38" s="3"/>
      <c r="C38" s="3" t="s">
        <v>35</v>
      </c>
      <c r="D38" s="4"/>
      <c r="E38" s="4"/>
      <c r="F38" s="4">
        <v>138</v>
      </c>
      <c r="G38" s="4">
        <v>138</v>
      </c>
      <c r="H38" s="4"/>
    </row>
    <row r="39" spans="1:8">
      <c r="A39" s="3"/>
      <c r="B39" s="3"/>
      <c r="C39" s="3" t="s">
        <v>36</v>
      </c>
      <c r="D39" s="4">
        <v>1381800</v>
      </c>
      <c r="E39" s="4">
        <v>1381800</v>
      </c>
      <c r="F39" s="4">
        <v>90801</v>
      </c>
      <c r="G39" s="4">
        <v>160407.85999999999</v>
      </c>
      <c r="H39" s="4"/>
    </row>
    <row r="40" spans="1:8">
      <c r="A40" s="3">
        <v>2144</v>
      </c>
      <c r="B40" s="3"/>
      <c r="C40" s="3" t="s">
        <v>37</v>
      </c>
      <c r="D40" s="4">
        <v>31100</v>
      </c>
      <c r="E40" s="4">
        <v>31100</v>
      </c>
      <c r="F40" s="4">
        <v>0</v>
      </c>
      <c r="G40" s="4">
        <v>0</v>
      </c>
      <c r="H40" s="4"/>
    </row>
    <row r="41" spans="1:8">
      <c r="A41" s="3">
        <v>3113</v>
      </c>
      <c r="B41" s="3"/>
      <c r="C41" s="3" t="s">
        <v>38</v>
      </c>
      <c r="D41" s="4">
        <v>136000</v>
      </c>
      <c r="E41" s="4">
        <v>136000</v>
      </c>
      <c r="F41" s="4">
        <v>0</v>
      </c>
      <c r="G41" s="4">
        <v>136056</v>
      </c>
      <c r="H41" s="4"/>
    </row>
    <row r="42" spans="1:8">
      <c r="A42" s="3">
        <v>3315</v>
      </c>
      <c r="B42" s="3"/>
      <c r="C42" s="3" t="s">
        <v>39</v>
      </c>
      <c r="D42" s="4">
        <v>14000</v>
      </c>
      <c r="E42" s="4">
        <v>14000</v>
      </c>
      <c r="F42" s="4">
        <v>7654</v>
      </c>
      <c r="G42" s="4">
        <v>9363</v>
      </c>
      <c r="H42" s="4"/>
    </row>
    <row r="43" spans="1:8">
      <c r="A43" s="3">
        <v>3315</v>
      </c>
      <c r="B43" s="3"/>
      <c r="C43" s="3" t="s">
        <v>40</v>
      </c>
      <c r="D43" s="4">
        <v>7000</v>
      </c>
      <c r="E43" s="4">
        <v>7000</v>
      </c>
      <c r="F43" s="4">
        <v>0</v>
      </c>
      <c r="G43" s="4"/>
      <c r="H43" s="4"/>
    </row>
    <row r="44" spans="1:8">
      <c r="A44" s="3">
        <v>3349</v>
      </c>
      <c r="B44" s="3"/>
      <c r="C44" s="3" t="s">
        <v>41</v>
      </c>
      <c r="D44" s="4">
        <v>3000</v>
      </c>
      <c r="E44" s="4">
        <v>3000</v>
      </c>
      <c r="F44" s="4">
        <v>530</v>
      </c>
      <c r="G44" s="4">
        <v>550</v>
      </c>
      <c r="H44" s="4"/>
    </row>
    <row r="45" spans="1:8">
      <c r="A45" s="3">
        <v>3399</v>
      </c>
      <c r="B45" s="3"/>
      <c r="C45" s="3" t="s">
        <v>42</v>
      </c>
      <c r="D45" s="4">
        <v>25000</v>
      </c>
      <c r="E45" s="4">
        <v>25000</v>
      </c>
      <c r="F45" s="4">
        <v>0</v>
      </c>
      <c r="G45" s="4">
        <v>1820</v>
      </c>
      <c r="H45" s="4"/>
    </row>
    <row r="46" spans="1:8">
      <c r="A46" s="3">
        <v>3612</v>
      </c>
      <c r="B46" s="3"/>
      <c r="C46" s="3" t="s">
        <v>43</v>
      </c>
      <c r="D46" s="4"/>
      <c r="E46" s="4"/>
      <c r="F46" s="4"/>
      <c r="G46" s="4"/>
      <c r="H46" s="4"/>
    </row>
    <row r="47" spans="1:8">
      <c r="A47" s="3"/>
      <c r="B47" s="3"/>
      <c r="C47" s="3" t="s">
        <v>44</v>
      </c>
      <c r="D47" s="4">
        <v>330500</v>
      </c>
      <c r="E47" s="4">
        <v>330500</v>
      </c>
      <c r="F47" s="4">
        <v>51827</v>
      </c>
      <c r="G47" s="4">
        <v>82019</v>
      </c>
      <c r="H47" s="4"/>
    </row>
    <row r="48" spans="1:8">
      <c r="A48" s="3"/>
      <c r="B48" s="3"/>
      <c r="C48" s="3" t="s">
        <v>45</v>
      </c>
      <c r="D48" s="4">
        <v>1166200</v>
      </c>
      <c r="E48" s="4">
        <v>1166200</v>
      </c>
      <c r="F48" s="4">
        <v>185659</v>
      </c>
      <c r="G48" s="4">
        <v>290118.90000000002</v>
      </c>
      <c r="H48" s="4"/>
    </row>
    <row r="49" spans="1:8">
      <c r="A49" s="3"/>
      <c r="B49" s="3"/>
      <c r="C49" s="3" t="s">
        <v>46</v>
      </c>
      <c r="D49" s="4">
        <v>571700</v>
      </c>
      <c r="E49" s="4">
        <v>571700</v>
      </c>
      <c r="F49" s="4">
        <v>98286.71</v>
      </c>
      <c r="G49" s="4">
        <v>136786.53</v>
      </c>
      <c r="H49" s="4"/>
    </row>
    <row r="50" spans="1:8">
      <c r="A50" s="3">
        <v>3613</v>
      </c>
      <c r="B50" s="3"/>
      <c r="C50" s="3" t="s">
        <v>47</v>
      </c>
      <c r="D50" s="4"/>
      <c r="E50" s="4"/>
      <c r="F50" s="4"/>
      <c r="G50" s="4"/>
      <c r="H50" s="4"/>
    </row>
    <row r="51" spans="1:8">
      <c r="A51" s="3"/>
      <c r="B51" s="3"/>
      <c r="C51" s="3" t="s">
        <v>44</v>
      </c>
      <c r="D51" s="4">
        <v>140000</v>
      </c>
      <c r="E51" s="4">
        <v>140000</v>
      </c>
      <c r="F51" s="4">
        <v>23098</v>
      </c>
      <c r="G51" s="4">
        <v>32183</v>
      </c>
      <c r="H51" s="4"/>
    </row>
    <row r="52" spans="1:8">
      <c r="A52" s="3"/>
      <c r="B52" s="3"/>
      <c r="C52" s="3" t="s">
        <v>45</v>
      </c>
      <c r="D52" s="4">
        <v>175000</v>
      </c>
      <c r="E52" s="4">
        <v>175000</v>
      </c>
      <c r="F52" s="4">
        <v>47170.8</v>
      </c>
      <c r="G52" s="4">
        <v>66349.8</v>
      </c>
      <c r="H52" s="4"/>
    </row>
    <row r="53" spans="1:8">
      <c r="A53" s="3">
        <v>3632</v>
      </c>
      <c r="B53" s="3"/>
      <c r="C53" s="3" t="s">
        <v>48</v>
      </c>
      <c r="D53" s="4">
        <v>0</v>
      </c>
      <c r="E53" s="4">
        <v>0</v>
      </c>
      <c r="F53" s="4">
        <v>224</v>
      </c>
      <c r="G53" s="4">
        <v>1095</v>
      </c>
      <c r="H53" s="4"/>
    </row>
    <row r="54" spans="1:8">
      <c r="A54" s="3">
        <v>3639</v>
      </c>
      <c r="B54" s="3"/>
      <c r="C54" s="3" t="s">
        <v>49</v>
      </c>
      <c r="D54" s="4">
        <v>136800</v>
      </c>
      <c r="E54" s="4">
        <v>136800</v>
      </c>
      <c r="F54" s="4">
        <v>3726</v>
      </c>
      <c r="G54" s="4">
        <v>4534</v>
      </c>
      <c r="H54" s="4"/>
    </row>
    <row r="55" spans="1:8">
      <c r="A55" s="3">
        <v>3722</v>
      </c>
      <c r="B55" s="3"/>
      <c r="C55" s="3" t="s">
        <v>50</v>
      </c>
      <c r="D55" s="4">
        <v>8000</v>
      </c>
      <c r="E55" s="4">
        <v>8000</v>
      </c>
      <c r="F55" s="4">
        <v>1120</v>
      </c>
      <c r="G55" s="4">
        <v>1600</v>
      </c>
      <c r="H55" s="4"/>
    </row>
    <row r="56" spans="1:8">
      <c r="A56" s="3">
        <v>3725</v>
      </c>
      <c r="B56" s="3"/>
      <c r="C56" s="3" t="s">
        <v>51</v>
      </c>
      <c r="D56" s="4">
        <v>230000</v>
      </c>
      <c r="E56" s="4">
        <v>230000</v>
      </c>
      <c r="F56" s="4">
        <v>59564</v>
      </c>
      <c r="G56" s="4">
        <v>59564</v>
      </c>
      <c r="H56" s="4"/>
    </row>
    <row r="57" spans="1:8">
      <c r="A57" s="3">
        <v>4351</v>
      </c>
      <c r="B57" s="3"/>
      <c r="C57" s="3" t="s">
        <v>52</v>
      </c>
      <c r="D57" s="4">
        <v>133000</v>
      </c>
      <c r="E57" s="4">
        <v>133000</v>
      </c>
      <c r="F57" s="4">
        <v>18687</v>
      </c>
      <c r="G57" s="4">
        <v>27021</v>
      </c>
      <c r="H57" s="4"/>
    </row>
    <row r="58" spans="1:8">
      <c r="A58" s="3">
        <v>6171</v>
      </c>
      <c r="B58" s="3"/>
      <c r="C58" s="3" t="s">
        <v>53</v>
      </c>
      <c r="D58" s="4">
        <v>20000</v>
      </c>
      <c r="E58" s="4">
        <v>20000</v>
      </c>
      <c r="F58" s="4">
        <v>689.93</v>
      </c>
      <c r="G58" s="4">
        <v>2531.4499999999998</v>
      </c>
      <c r="H58" s="4"/>
    </row>
    <row r="59" spans="1:8">
      <c r="A59" s="37" t="s">
        <v>54</v>
      </c>
      <c r="B59" s="37"/>
      <c r="C59" s="37"/>
      <c r="D59" s="38">
        <f>SUM(D37:D58)</f>
        <v>4509100</v>
      </c>
      <c r="E59" s="38">
        <f>SUM(E37:E58)</f>
        <v>4509100</v>
      </c>
      <c r="F59" s="38">
        <f>SUM(F37:F58)</f>
        <v>589175.44000000006</v>
      </c>
      <c r="G59" s="38">
        <f>SUM(G37:G58)</f>
        <v>1012137.54</v>
      </c>
      <c r="H59" s="38">
        <v>22.45</v>
      </c>
    </row>
    <row r="60" spans="1:8">
      <c r="A60" s="3">
        <v>3421</v>
      </c>
      <c r="B60" s="3"/>
      <c r="C60" s="3" t="s">
        <v>55</v>
      </c>
      <c r="D60" s="4">
        <v>110000</v>
      </c>
      <c r="E60" s="4">
        <v>110000</v>
      </c>
      <c r="F60" s="4">
        <v>10000</v>
      </c>
      <c r="G60" s="4">
        <v>10000</v>
      </c>
      <c r="H60" s="4"/>
    </row>
    <row r="61" spans="1:8">
      <c r="A61" s="3">
        <v>3612</v>
      </c>
      <c r="B61" s="3"/>
      <c r="C61" s="3" t="s">
        <v>56</v>
      </c>
      <c r="D61" s="4">
        <v>0</v>
      </c>
      <c r="E61" s="4">
        <v>5360</v>
      </c>
      <c r="F61" s="4">
        <v>5363</v>
      </c>
      <c r="G61" s="4">
        <v>5363</v>
      </c>
      <c r="H61" s="4"/>
    </row>
    <row r="62" spans="1:8">
      <c r="A62" s="3">
        <v>3613</v>
      </c>
      <c r="B62" s="3"/>
      <c r="C62" s="3" t="s">
        <v>57</v>
      </c>
      <c r="D62" s="4">
        <v>0</v>
      </c>
      <c r="E62" s="4">
        <v>107570</v>
      </c>
      <c r="F62" s="4">
        <v>107570.23</v>
      </c>
      <c r="G62" s="4">
        <v>107570.23</v>
      </c>
      <c r="H62" s="4"/>
    </row>
    <row r="63" spans="1:8">
      <c r="A63" s="3">
        <v>3631</v>
      </c>
      <c r="B63" s="3"/>
      <c r="C63" s="3" t="s">
        <v>58</v>
      </c>
      <c r="D63" s="4">
        <v>0</v>
      </c>
      <c r="E63" s="4">
        <v>23630</v>
      </c>
      <c r="F63" s="4">
        <v>23629</v>
      </c>
      <c r="G63" s="4">
        <v>23629</v>
      </c>
      <c r="H63" s="4"/>
    </row>
    <row r="64" spans="1:8">
      <c r="A64" s="3">
        <v>5512</v>
      </c>
      <c r="B64" s="3"/>
      <c r="C64" s="3" t="s">
        <v>59</v>
      </c>
      <c r="D64" s="4">
        <v>0</v>
      </c>
      <c r="E64" s="4">
        <v>16550</v>
      </c>
      <c r="F64" s="4">
        <v>16553.54</v>
      </c>
      <c r="G64" s="4">
        <v>16553.54</v>
      </c>
      <c r="H64" s="4"/>
    </row>
    <row r="65" spans="1:8">
      <c r="A65" s="3">
        <v>6171</v>
      </c>
      <c r="B65" s="3"/>
      <c r="C65" s="3" t="s">
        <v>60</v>
      </c>
      <c r="D65" s="4">
        <v>0</v>
      </c>
      <c r="E65" s="4">
        <v>42240</v>
      </c>
      <c r="F65" s="4">
        <v>42236.98</v>
      </c>
      <c r="G65" s="4">
        <v>43236.98</v>
      </c>
      <c r="H65" s="4"/>
    </row>
    <row r="66" spans="1:8">
      <c r="A66" s="37" t="s">
        <v>61</v>
      </c>
      <c r="B66" s="39"/>
      <c r="C66" s="39"/>
      <c r="D66" s="38">
        <f>SUM(D60:D65)</f>
        <v>110000</v>
      </c>
      <c r="E66" s="38">
        <f>SUM(E60:E65)</f>
        <v>305350</v>
      </c>
      <c r="F66" s="38">
        <f>SUM(F60:F65)</f>
        <v>205352.75</v>
      </c>
      <c r="G66" s="38">
        <f>SUM(G60:G65)</f>
        <v>206352.75</v>
      </c>
      <c r="H66" s="38">
        <v>64.3</v>
      </c>
    </row>
    <row r="67" spans="1:8">
      <c r="A67" s="37"/>
      <c r="B67" s="39"/>
      <c r="C67" s="39"/>
      <c r="D67" s="38"/>
      <c r="E67" s="38"/>
      <c r="F67" s="38"/>
      <c r="G67" s="38"/>
      <c r="H67" s="38"/>
    </row>
    <row r="68" spans="1:8" ht="15.75" thickBot="1">
      <c r="A68" s="6"/>
      <c r="D68" s="7"/>
      <c r="E68" s="7"/>
      <c r="F68" s="7"/>
      <c r="G68" s="7"/>
      <c r="H68" s="7"/>
    </row>
    <row r="69" spans="1:8">
      <c r="A69" s="10" t="s">
        <v>2</v>
      </c>
      <c r="B69" s="10" t="s">
        <v>3</v>
      </c>
      <c r="C69" s="10" t="s">
        <v>4</v>
      </c>
      <c r="D69" s="10" t="s">
        <v>5</v>
      </c>
      <c r="E69" s="10" t="s">
        <v>7</v>
      </c>
      <c r="F69" s="10" t="s">
        <v>9</v>
      </c>
      <c r="G69" s="10"/>
      <c r="H69" s="10" t="s">
        <v>11</v>
      </c>
    </row>
    <row r="70" spans="1:8" ht="15.75" thickBot="1">
      <c r="A70" s="11"/>
      <c r="B70" s="11"/>
      <c r="C70" s="11"/>
      <c r="D70" s="11" t="s">
        <v>6</v>
      </c>
      <c r="E70" s="11" t="s">
        <v>8</v>
      </c>
      <c r="F70" s="11" t="s">
        <v>10</v>
      </c>
      <c r="G70" s="11"/>
      <c r="H70" s="11"/>
    </row>
    <row r="71" spans="1:8">
      <c r="A71" s="9">
        <v>3319</v>
      </c>
      <c r="B71" s="9"/>
      <c r="C71" s="9" t="s">
        <v>86</v>
      </c>
      <c r="D71" s="12">
        <v>0</v>
      </c>
      <c r="E71" s="12">
        <v>0</v>
      </c>
      <c r="F71" s="45">
        <v>0</v>
      </c>
      <c r="G71" s="45">
        <v>50000</v>
      </c>
      <c r="H71" s="12"/>
    </row>
    <row r="72" spans="1:8">
      <c r="A72" s="3">
        <v>3611</v>
      </c>
      <c r="B72" s="3"/>
      <c r="C72" s="3" t="s">
        <v>62</v>
      </c>
      <c r="D72" s="4">
        <v>10480</v>
      </c>
      <c r="E72" s="4">
        <v>10480</v>
      </c>
      <c r="F72" s="4">
        <v>1747.3</v>
      </c>
      <c r="G72" s="4">
        <v>2620.9499999999998</v>
      </c>
      <c r="H72" s="4"/>
    </row>
    <row r="73" spans="1:8">
      <c r="A73" s="3">
        <v>4351</v>
      </c>
      <c r="B73" s="3"/>
      <c r="C73" s="3" t="s">
        <v>165</v>
      </c>
      <c r="D73" s="4"/>
      <c r="E73" s="4"/>
      <c r="F73" s="4"/>
      <c r="G73" s="4">
        <v>15000</v>
      </c>
      <c r="H73" s="4"/>
    </row>
    <row r="74" spans="1:8">
      <c r="A74" s="3">
        <v>6310</v>
      </c>
      <c r="B74" s="3"/>
      <c r="C74" s="3" t="s">
        <v>63</v>
      </c>
      <c r="D74" s="4">
        <v>80000</v>
      </c>
      <c r="E74" s="4">
        <v>80000</v>
      </c>
      <c r="F74" s="4">
        <v>15397.57</v>
      </c>
      <c r="G74" s="4">
        <v>24389.69</v>
      </c>
      <c r="H74" s="4"/>
    </row>
    <row r="75" spans="1:8">
      <c r="A75" s="3">
        <v>6330</v>
      </c>
      <c r="B75" s="3">
        <v>4134</v>
      </c>
      <c r="C75" s="3" t="s">
        <v>64</v>
      </c>
      <c r="D75" s="4">
        <v>702800</v>
      </c>
      <c r="E75" s="4">
        <v>702800</v>
      </c>
      <c r="F75" s="4">
        <v>65000</v>
      </c>
      <c r="G75" s="4">
        <v>130000</v>
      </c>
      <c r="H75" s="4"/>
    </row>
    <row r="76" spans="1:8">
      <c r="A76" s="37" t="s">
        <v>65</v>
      </c>
      <c r="B76" s="39"/>
      <c r="C76" s="39"/>
      <c r="D76" s="38">
        <f>SUM(D72:D75)</f>
        <v>793280</v>
      </c>
      <c r="E76" s="38">
        <f>SUM(E72:E75)</f>
        <v>793280</v>
      </c>
      <c r="F76" s="38">
        <f>SUM(F72:F75)</f>
        <v>82144.87</v>
      </c>
      <c r="G76" s="38">
        <f>SUM(G71:G75)</f>
        <v>222010.64</v>
      </c>
      <c r="H76" s="38">
        <v>27.99</v>
      </c>
    </row>
    <row r="77" spans="1:8">
      <c r="A77" s="44">
        <v>6402</v>
      </c>
      <c r="B77" s="3">
        <v>2223</v>
      </c>
      <c r="C77" s="19" t="s">
        <v>166</v>
      </c>
      <c r="D77" s="4"/>
      <c r="E77" s="4">
        <v>15650</v>
      </c>
      <c r="F77" s="4">
        <v>15653.97</v>
      </c>
      <c r="G77" s="4">
        <v>15653.97</v>
      </c>
      <c r="H77" s="4">
        <v>100</v>
      </c>
    </row>
    <row r="78" spans="1:8">
      <c r="A78" s="15" t="s">
        <v>67</v>
      </c>
      <c r="B78" s="16"/>
      <c r="C78" s="17"/>
      <c r="D78" s="14">
        <v>24409280</v>
      </c>
      <c r="E78" s="14">
        <v>26481430</v>
      </c>
      <c r="F78" s="14">
        <v>4713271.8099999996</v>
      </c>
      <c r="G78" s="14">
        <v>8175785.4800000004</v>
      </c>
      <c r="H78" s="14">
        <v>30.87</v>
      </c>
    </row>
    <row r="79" spans="1:8">
      <c r="A79" s="13" t="s">
        <v>66</v>
      </c>
      <c r="D79" s="2"/>
      <c r="E79" s="2"/>
      <c r="F79" s="2"/>
      <c r="G79" s="2"/>
      <c r="H79" s="2"/>
    </row>
    <row r="80" spans="1:8">
      <c r="D80" s="2"/>
      <c r="E80" s="2"/>
      <c r="F80" s="2"/>
      <c r="G80" s="2"/>
      <c r="H80" s="2"/>
    </row>
    <row r="82" spans="1:5">
      <c r="A82" s="40" t="s">
        <v>158</v>
      </c>
      <c r="B82" s="41"/>
      <c r="C82" s="41"/>
    </row>
    <row r="84" spans="1:5">
      <c r="A84" t="s">
        <v>154</v>
      </c>
    </row>
    <row r="85" spans="1:5">
      <c r="A85" s="3">
        <v>649</v>
      </c>
      <c r="B85" s="3"/>
      <c r="C85" s="3" t="s">
        <v>183</v>
      </c>
      <c r="D85" s="3"/>
      <c r="E85" s="3">
        <v>350</v>
      </c>
    </row>
    <row r="86" spans="1:5">
      <c r="A86" s="3">
        <v>662</v>
      </c>
      <c r="B86" s="3"/>
      <c r="C86" s="3" t="s">
        <v>155</v>
      </c>
      <c r="D86" s="4">
        <v>28</v>
      </c>
      <c r="E86" s="3">
        <v>37.65</v>
      </c>
    </row>
    <row r="87" spans="1:5">
      <c r="A87" s="52" t="s">
        <v>156</v>
      </c>
      <c r="B87" s="3"/>
      <c r="C87" s="3"/>
      <c r="D87" s="14">
        <v>28</v>
      </c>
      <c r="E87" s="52">
        <f>SUM(E85:E86)</f>
        <v>387.65</v>
      </c>
    </row>
    <row r="89" spans="1:5">
      <c r="A89" s="5" t="s">
        <v>157</v>
      </c>
      <c r="B89" s="5"/>
      <c r="D89" t="s">
        <v>10</v>
      </c>
      <c r="E89" t="s">
        <v>161</v>
      </c>
    </row>
    <row r="90" spans="1:5">
      <c r="A90" s="47" t="s">
        <v>184</v>
      </c>
      <c r="B90" s="23"/>
      <c r="C90" s="24"/>
      <c r="D90" s="4">
        <v>19818645.539999999</v>
      </c>
      <c r="E90" s="4">
        <v>20976938.989999998</v>
      </c>
    </row>
    <row r="91" spans="1:5">
      <c r="A91" s="47" t="s">
        <v>185</v>
      </c>
      <c r="B91" s="23"/>
      <c r="C91" s="24"/>
      <c r="D91" s="4">
        <v>69320.69</v>
      </c>
      <c r="E91" s="4">
        <v>42048.92</v>
      </c>
    </row>
    <row r="92" spans="1:5">
      <c r="A92" s="47" t="s">
        <v>186</v>
      </c>
      <c r="B92" s="23"/>
      <c r="C92" s="24"/>
      <c r="D92" s="4">
        <v>509218.7</v>
      </c>
      <c r="E92" s="4">
        <v>650265.06999999995</v>
      </c>
    </row>
    <row r="93" spans="1:5">
      <c r="A93" s="47" t="s">
        <v>187</v>
      </c>
      <c r="B93" s="23"/>
      <c r="C93" s="24"/>
      <c r="D93" s="4">
        <v>76241.06</v>
      </c>
      <c r="E93" s="4">
        <v>91511.47</v>
      </c>
    </row>
    <row r="94" spans="1:5">
      <c r="A94" s="47" t="s">
        <v>188</v>
      </c>
      <c r="B94" s="23"/>
      <c r="C94" s="24"/>
      <c r="D94" s="4">
        <v>176140.37</v>
      </c>
      <c r="E94" s="4">
        <v>176101.89</v>
      </c>
    </row>
    <row r="95" spans="1:5">
      <c r="A95" s="47" t="s">
        <v>189</v>
      </c>
      <c r="B95" s="23"/>
      <c r="C95" s="24"/>
      <c r="D95" s="4">
        <v>852685.6</v>
      </c>
      <c r="E95" s="4">
        <v>868219.13</v>
      </c>
    </row>
    <row r="96" spans="1:5">
      <c r="A96" s="47" t="s">
        <v>190</v>
      </c>
      <c r="B96" s="23"/>
      <c r="C96" s="24"/>
      <c r="D96" s="4">
        <v>51246.07</v>
      </c>
      <c r="E96" s="4">
        <v>36769.72</v>
      </c>
    </row>
    <row r="97" spans="1:5">
      <c r="A97" s="47" t="s">
        <v>191</v>
      </c>
      <c r="B97" s="23"/>
      <c r="C97" s="24"/>
      <c r="D97" s="4">
        <v>7504319.5599999996</v>
      </c>
      <c r="E97" s="4">
        <v>7507918.21</v>
      </c>
    </row>
    <row r="98" spans="1:5">
      <c r="A98" s="47" t="s">
        <v>192</v>
      </c>
      <c r="B98" s="23"/>
      <c r="C98" s="24"/>
      <c r="D98" s="4">
        <v>20174</v>
      </c>
      <c r="E98" s="4">
        <v>18205</v>
      </c>
    </row>
    <row r="99" spans="1:5">
      <c r="A99" s="47" t="s">
        <v>193</v>
      </c>
      <c r="B99" s="23"/>
      <c r="C99" s="24"/>
      <c r="D99" s="4">
        <v>163</v>
      </c>
      <c r="E99" s="4">
        <v>7072</v>
      </c>
    </row>
    <row r="100" spans="1:5">
      <c r="A100" s="55" t="s">
        <v>195</v>
      </c>
      <c r="B100" s="53"/>
      <c r="C100" s="54"/>
      <c r="D100" s="14">
        <f>SUM(D90:D99)</f>
        <v>29078154.59</v>
      </c>
      <c r="E100" s="14">
        <f>SUM(E90:E99)</f>
        <v>30375050.399999999</v>
      </c>
    </row>
    <row r="101" spans="1:5">
      <c r="A101" s="47" t="s">
        <v>194</v>
      </c>
      <c r="B101" s="23"/>
      <c r="C101" s="24"/>
      <c r="D101" s="3">
        <v>4143018.48</v>
      </c>
      <c r="E101" s="4">
        <v>4105513.18</v>
      </c>
    </row>
    <row r="102" spans="1:5">
      <c r="E102" s="2"/>
    </row>
  </sheetData>
  <mergeCells count="1">
    <mergeCell ref="A3:H3"/>
  </mergeCells>
  <pageMargins left="0.51181102362204722" right="0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>
      <selection activeCell="G4" sqref="G4:G5"/>
    </sheetView>
  </sheetViews>
  <sheetFormatPr defaultRowHeight="15"/>
  <cols>
    <col min="1" max="1" width="7.5703125" customWidth="1"/>
    <col min="2" max="2" width="8.140625" customWidth="1"/>
    <col min="3" max="3" width="47.28515625" customWidth="1"/>
    <col min="4" max="4" width="19.140625" customWidth="1"/>
    <col min="5" max="5" width="18.5703125" customWidth="1"/>
    <col min="6" max="7" width="17.7109375" customWidth="1"/>
    <col min="8" max="8" width="10.42578125" bestFit="1" customWidth="1"/>
  </cols>
  <sheetData>
    <row r="1" spans="1:8">
      <c r="A1" s="5" t="s">
        <v>146</v>
      </c>
    </row>
    <row r="3" spans="1:8" ht="15.75" thickBot="1">
      <c r="A3" s="1" t="s">
        <v>13</v>
      </c>
    </row>
    <row r="4" spans="1:8">
      <c r="A4" s="10" t="s">
        <v>2</v>
      </c>
      <c r="B4" s="10" t="s">
        <v>3</v>
      </c>
      <c r="C4" s="10" t="s">
        <v>4</v>
      </c>
      <c r="D4" s="42" t="s">
        <v>5</v>
      </c>
      <c r="E4" s="42" t="s">
        <v>7</v>
      </c>
      <c r="F4" s="42" t="s">
        <v>9</v>
      </c>
      <c r="G4" s="56" t="s">
        <v>160</v>
      </c>
      <c r="H4" s="42" t="s">
        <v>11</v>
      </c>
    </row>
    <row r="5" spans="1:8" ht="15.75" thickBot="1">
      <c r="A5" s="11"/>
      <c r="B5" s="11"/>
      <c r="C5" s="11"/>
      <c r="D5" s="43" t="s">
        <v>6</v>
      </c>
      <c r="E5" s="43" t="s">
        <v>8</v>
      </c>
      <c r="F5" s="43" t="s">
        <v>10</v>
      </c>
      <c r="G5" s="57" t="s">
        <v>161</v>
      </c>
      <c r="H5" s="43"/>
    </row>
    <row r="6" spans="1:8">
      <c r="A6" s="6" t="s">
        <v>84</v>
      </c>
      <c r="D6" s="2"/>
      <c r="E6" s="2"/>
      <c r="F6" s="2"/>
      <c r="G6" s="2"/>
      <c r="H6" s="2"/>
    </row>
    <row r="7" spans="1:8">
      <c r="A7" s="3">
        <v>1031</v>
      </c>
      <c r="B7" s="3"/>
      <c r="C7" s="3" t="s">
        <v>68</v>
      </c>
      <c r="D7" s="4">
        <v>14400</v>
      </c>
      <c r="E7" s="4">
        <v>14400</v>
      </c>
      <c r="F7" s="4">
        <v>1196.69</v>
      </c>
      <c r="G7" s="4">
        <v>3590.07</v>
      </c>
      <c r="H7" s="4"/>
    </row>
    <row r="8" spans="1:8">
      <c r="A8" s="3">
        <v>1031</v>
      </c>
      <c r="B8" s="3" t="s">
        <v>174</v>
      </c>
      <c r="C8" s="3" t="s">
        <v>69</v>
      </c>
      <c r="D8" s="4">
        <v>1055600</v>
      </c>
      <c r="E8" s="4">
        <v>1055600</v>
      </c>
      <c r="F8" s="4">
        <v>77396.5</v>
      </c>
      <c r="G8" s="4">
        <v>94727.5</v>
      </c>
      <c r="H8" s="4"/>
    </row>
    <row r="9" spans="1:8">
      <c r="A9" s="25" t="s">
        <v>130</v>
      </c>
      <c r="B9" s="26"/>
      <c r="C9" s="27"/>
      <c r="D9" s="28">
        <f>SUM(D7:D8)</f>
        <v>1070000</v>
      </c>
      <c r="E9" s="28">
        <f>SUM(E7:E8)</f>
        <v>1070000</v>
      </c>
      <c r="F9" s="28">
        <f>SUM(F7:F8)</f>
        <v>78593.19</v>
      </c>
      <c r="G9" s="28">
        <v>98317.57</v>
      </c>
      <c r="H9" s="28">
        <v>9.1999999999999993</v>
      </c>
    </row>
    <row r="10" spans="1:8">
      <c r="A10" s="3">
        <v>2141</v>
      </c>
      <c r="B10" s="3"/>
      <c r="C10" s="3" t="s">
        <v>70</v>
      </c>
      <c r="D10" s="4">
        <v>6000</v>
      </c>
      <c r="E10" s="4">
        <v>6000</v>
      </c>
      <c r="F10" s="4">
        <v>0</v>
      </c>
      <c r="G10" s="4">
        <v>0</v>
      </c>
      <c r="H10" s="4"/>
    </row>
    <row r="11" spans="1:8">
      <c r="A11" s="25" t="s">
        <v>129</v>
      </c>
      <c r="B11" s="26"/>
      <c r="C11" s="27"/>
      <c r="D11" s="28">
        <v>6000</v>
      </c>
      <c r="E11" s="28">
        <v>6000</v>
      </c>
      <c r="F11" s="28">
        <v>0</v>
      </c>
      <c r="G11" s="28">
        <v>0</v>
      </c>
      <c r="H11" s="28"/>
    </row>
    <row r="12" spans="1:8">
      <c r="A12" s="6" t="s">
        <v>71</v>
      </c>
      <c r="D12" s="2"/>
      <c r="E12" s="2"/>
      <c r="F12" s="2"/>
      <c r="G12" s="2"/>
      <c r="H12" s="2"/>
    </row>
    <row r="13" spans="1:8">
      <c r="A13" s="3">
        <v>2212</v>
      </c>
      <c r="B13" s="3"/>
      <c r="C13" s="3" t="s">
        <v>72</v>
      </c>
      <c r="D13" s="4">
        <v>300000</v>
      </c>
      <c r="E13" s="4">
        <v>300000</v>
      </c>
      <c r="F13" s="4">
        <v>196</v>
      </c>
      <c r="G13" s="4"/>
      <c r="H13" s="4"/>
    </row>
    <row r="14" spans="1:8">
      <c r="A14" s="3">
        <v>2212</v>
      </c>
      <c r="B14" s="3">
        <v>6121</v>
      </c>
      <c r="C14" s="3" t="s">
        <v>73</v>
      </c>
      <c r="D14" s="4">
        <v>2000000</v>
      </c>
      <c r="E14" s="4">
        <v>995000</v>
      </c>
      <c r="F14" s="4">
        <v>0</v>
      </c>
      <c r="G14" s="4"/>
      <c r="H14" s="4">
        <v>0</v>
      </c>
    </row>
    <row r="15" spans="1:8">
      <c r="A15" s="3">
        <v>2219</v>
      </c>
      <c r="B15" s="3"/>
      <c r="C15" s="3" t="s">
        <v>74</v>
      </c>
      <c r="D15" s="4">
        <v>600000</v>
      </c>
      <c r="E15" s="4">
        <v>600000</v>
      </c>
      <c r="F15" s="4">
        <v>0</v>
      </c>
      <c r="G15" s="4"/>
      <c r="H15" s="4">
        <v>0</v>
      </c>
    </row>
    <row r="16" spans="1:8">
      <c r="A16" s="25" t="s">
        <v>128</v>
      </c>
      <c r="B16" s="29"/>
      <c r="C16" s="30"/>
      <c r="D16" s="28">
        <f>SUM(D13:D15)</f>
        <v>2900000</v>
      </c>
      <c r="E16" s="28">
        <f>SUM(E13:E15)</f>
        <v>1895000</v>
      </c>
      <c r="F16" s="28">
        <f>SUM(F13:F15)</f>
        <v>196</v>
      </c>
      <c r="G16" s="28">
        <v>196</v>
      </c>
      <c r="H16" s="28">
        <v>0.01</v>
      </c>
    </row>
    <row r="17" spans="1:8">
      <c r="A17" s="6" t="s">
        <v>75</v>
      </c>
      <c r="D17" s="2"/>
      <c r="E17" s="2"/>
      <c r="F17" s="2"/>
      <c r="G17" s="2"/>
      <c r="H17" s="2"/>
    </row>
    <row r="18" spans="1:8">
      <c r="A18" s="3">
        <v>2321</v>
      </c>
      <c r="B18" s="3"/>
      <c r="C18" s="3" t="s">
        <v>76</v>
      </c>
      <c r="D18" s="4">
        <v>1500000</v>
      </c>
      <c r="E18" s="4">
        <v>1500000</v>
      </c>
      <c r="F18" s="4">
        <v>0</v>
      </c>
      <c r="G18" s="4">
        <v>0</v>
      </c>
      <c r="H18" s="4"/>
    </row>
    <row r="19" spans="1:8">
      <c r="A19" s="3">
        <v>2321</v>
      </c>
      <c r="B19" s="3"/>
      <c r="C19" s="3" t="s">
        <v>77</v>
      </c>
      <c r="D19" s="4">
        <v>42000</v>
      </c>
      <c r="E19" s="4">
        <v>42000</v>
      </c>
      <c r="F19" s="4">
        <v>0</v>
      </c>
      <c r="G19" s="4">
        <v>0</v>
      </c>
      <c r="H19" s="4"/>
    </row>
    <row r="20" spans="1:8">
      <c r="A20" s="3">
        <v>2341</v>
      </c>
      <c r="B20" s="3"/>
      <c r="C20" s="3" t="s">
        <v>78</v>
      </c>
      <c r="D20" s="4">
        <v>1100000</v>
      </c>
      <c r="E20" s="4">
        <v>1100000</v>
      </c>
      <c r="F20" s="4">
        <v>0</v>
      </c>
      <c r="G20" s="4">
        <v>38557</v>
      </c>
      <c r="H20" s="4">
        <v>3.51</v>
      </c>
    </row>
    <row r="21" spans="1:8">
      <c r="A21" s="25" t="s">
        <v>127</v>
      </c>
      <c r="B21" s="29"/>
      <c r="C21" s="30"/>
      <c r="D21" s="28">
        <f>SUM(D18:D20)</f>
        <v>2642000</v>
      </c>
      <c r="E21" s="28">
        <f>SUM(E18:E20)</f>
        <v>2642000</v>
      </c>
      <c r="F21" s="28">
        <f>SUM(F18:F20)</f>
        <v>0</v>
      </c>
      <c r="G21" s="28">
        <f>SUM(G18:G20)</f>
        <v>38557</v>
      </c>
      <c r="H21" s="28">
        <v>1.46</v>
      </c>
    </row>
    <row r="22" spans="1:8">
      <c r="A22" s="6" t="s">
        <v>79</v>
      </c>
      <c r="D22" s="2"/>
      <c r="E22" s="2"/>
      <c r="F22" s="2"/>
      <c r="G22" s="2"/>
      <c r="H22" s="2"/>
    </row>
    <row r="23" spans="1:8">
      <c r="A23" s="3">
        <v>3111</v>
      </c>
      <c r="B23" s="3"/>
      <c r="C23" s="3" t="s">
        <v>80</v>
      </c>
      <c r="D23" s="4">
        <v>990000</v>
      </c>
      <c r="E23" s="4">
        <v>990000</v>
      </c>
      <c r="F23" s="4">
        <v>247500</v>
      </c>
      <c r="G23" s="4">
        <v>247500</v>
      </c>
      <c r="H23" s="4">
        <v>25</v>
      </c>
    </row>
    <row r="24" spans="1:8">
      <c r="A24" s="3">
        <v>3113</v>
      </c>
      <c r="B24" s="3"/>
      <c r="C24" s="3" t="s">
        <v>81</v>
      </c>
      <c r="D24" s="4">
        <v>2030000</v>
      </c>
      <c r="E24" s="4">
        <v>2030000</v>
      </c>
      <c r="F24" s="4">
        <v>507500</v>
      </c>
      <c r="G24" s="4">
        <v>507500</v>
      </c>
      <c r="H24" s="4">
        <v>25</v>
      </c>
    </row>
    <row r="25" spans="1:8">
      <c r="A25" s="3"/>
      <c r="B25" s="3"/>
      <c r="C25" s="3" t="s">
        <v>168</v>
      </c>
      <c r="D25" s="4"/>
      <c r="E25" s="4">
        <v>115600</v>
      </c>
      <c r="F25" s="4"/>
      <c r="G25" s="4">
        <v>0</v>
      </c>
      <c r="H25" s="4">
        <v>0</v>
      </c>
    </row>
    <row r="26" spans="1:8">
      <c r="A26" s="3"/>
      <c r="B26" s="3"/>
      <c r="C26" s="3" t="s">
        <v>169</v>
      </c>
      <c r="D26" s="4"/>
      <c r="E26" s="4">
        <v>20000</v>
      </c>
      <c r="F26" s="4"/>
      <c r="G26" s="4">
        <v>20000</v>
      </c>
      <c r="H26" s="4">
        <v>100</v>
      </c>
    </row>
    <row r="27" spans="1:8">
      <c r="A27" s="3"/>
      <c r="B27" s="3" t="s">
        <v>175</v>
      </c>
      <c r="C27" s="3" t="s">
        <v>176</v>
      </c>
      <c r="D27" s="4">
        <v>1000000</v>
      </c>
      <c r="E27" s="4">
        <v>1000000</v>
      </c>
      <c r="F27" s="4">
        <v>0</v>
      </c>
      <c r="G27" s="4">
        <v>0</v>
      </c>
      <c r="H27" s="4">
        <v>0</v>
      </c>
    </row>
    <row r="28" spans="1:8">
      <c r="A28" s="3"/>
      <c r="B28" s="3" t="s">
        <v>177</v>
      </c>
      <c r="C28" s="3" t="s">
        <v>82</v>
      </c>
      <c r="D28" s="4">
        <v>9000000</v>
      </c>
      <c r="E28" s="4">
        <v>9000000</v>
      </c>
      <c r="F28" s="4">
        <v>168795</v>
      </c>
      <c r="G28" s="4">
        <v>168795</v>
      </c>
      <c r="H28" s="4">
        <v>1.88</v>
      </c>
    </row>
    <row r="29" spans="1:8">
      <c r="A29" s="25" t="s">
        <v>126</v>
      </c>
      <c r="B29" s="31"/>
      <c r="C29" s="32"/>
      <c r="D29" s="28">
        <f>SUM(D23:D28)</f>
        <v>13020000</v>
      </c>
      <c r="E29" s="28">
        <f>SUM(E23:E28)</f>
        <v>13155600</v>
      </c>
      <c r="F29" s="28">
        <f>SUM(F23:F28)</f>
        <v>923795</v>
      </c>
      <c r="G29" s="28">
        <f>SUM(G23:G28)</f>
        <v>943795</v>
      </c>
      <c r="H29" s="28">
        <v>7.17</v>
      </c>
    </row>
    <row r="30" spans="1:8">
      <c r="A30" s="6" t="s">
        <v>83</v>
      </c>
      <c r="B30" s="6"/>
      <c r="C30" s="6"/>
      <c r="D30" s="2"/>
      <c r="E30" s="2"/>
      <c r="F30" s="2"/>
      <c r="G30" s="2"/>
      <c r="H30" s="2"/>
    </row>
    <row r="31" spans="1:8">
      <c r="A31" s="3">
        <v>3314</v>
      </c>
      <c r="B31" s="3"/>
      <c r="C31" s="3" t="s">
        <v>85</v>
      </c>
      <c r="D31" s="4">
        <v>640000</v>
      </c>
      <c r="E31" s="4">
        <v>640000</v>
      </c>
      <c r="F31" s="4">
        <v>52785.85</v>
      </c>
      <c r="G31" s="4">
        <v>80898.19</v>
      </c>
      <c r="H31" s="4">
        <v>12.64</v>
      </c>
    </row>
    <row r="32" spans="1:8">
      <c r="A32" s="3">
        <v>3315</v>
      </c>
      <c r="B32" s="3"/>
      <c r="C32" s="3" t="s">
        <v>40</v>
      </c>
      <c r="D32" s="4">
        <v>80000</v>
      </c>
      <c r="E32" s="4">
        <v>80000</v>
      </c>
      <c r="F32" s="4">
        <v>4694</v>
      </c>
      <c r="G32" s="4">
        <v>5916</v>
      </c>
      <c r="H32" s="4">
        <v>7.4</v>
      </c>
    </row>
    <row r="33" spans="1:8">
      <c r="A33" s="3">
        <v>3319</v>
      </c>
      <c r="B33" s="3"/>
      <c r="C33" s="3" t="s">
        <v>86</v>
      </c>
      <c r="D33" s="4"/>
      <c r="E33" s="4"/>
      <c r="F33" s="4"/>
      <c r="G33" s="4"/>
      <c r="H33" s="4"/>
    </row>
    <row r="34" spans="1:8" ht="15.75" thickBot="1">
      <c r="A34" s="20"/>
      <c r="B34" s="20" t="s">
        <v>174</v>
      </c>
      <c r="C34" s="20" t="s">
        <v>179</v>
      </c>
      <c r="D34" s="21">
        <v>8000</v>
      </c>
      <c r="E34" s="21">
        <v>8000</v>
      </c>
      <c r="F34" s="21"/>
      <c r="G34" s="21">
        <v>0</v>
      </c>
      <c r="H34" s="21"/>
    </row>
    <row r="35" spans="1:8">
      <c r="A35" s="10" t="s">
        <v>2</v>
      </c>
      <c r="B35" s="10" t="s">
        <v>3</v>
      </c>
      <c r="C35" s="10" t="s">
        <v>4</v>
      </c>
      <c r="D35" s="10" t="s">
        <v>5</v>
      </c>
      <c r="E35" s="10" t="s">
        <v>7</v>
      </c>
      <c r="F35" s="10" t="s">
        <v>9</v>
      </c>
      <c r="G35" s="10"/>
      <c r="H35" s="10" t="s">
        <v>11</v>
      </c>
    </row>
    <row r="36" spans="1:8" ht="15.75" thickBot="1">
      <c r="A36" s="11"/>
      <c r="B36" s="11"/>
      <c r="C36" s="11"/>
      <c r="D36" s="11" t="s">
        <v>6</v>
      </c>
      <c r="E36" s="11" t="s">
        <v>8</v>
      </c>
      <c r="F36" s="11" t="s">
        <v>10</v>
      </c>
      <c r="G36" s="11"/>
      <c r="H36" s="11"/>
    </row>
    <row r="37" spans="1:8">
      <c r="A37" s="9"/>
      <c r="B37" s="9" t="s">
        <v>175</v>
      </c>
      <c r="C37" s="9" t="s">
        <v>178</v>
      </c>
      <c r="D37" s="12">
        <v>42000</v>
      </c>
      <c r="E37" s="12">
        <v>42000</v>
      </c>
      <c r="F37" s="12">
        <v>510</v>
      </c>
      <c r="G37" s="12">
        <v>1085</v>
      </c>
      <c r="H37" s="12">
        <v>2.58</v>
      </c>
    </row>
    <row r="38" spans="1:8">
      <c r="A38" s="3"/>
      <c r="B38" s="3" t="s">
        <v>180</v>
      </c>
      <c r="C38" s="3" t="s">
        <v>87</v>
      </c>
      <c r="D38" s="4">
        <v>85000</v>
      </c>
      <c r="E38" s="4">
        <v>85000</v>
      </c>
      <c r="F38" s="4">
        <v>0</v>
      </c>
      <c r="G38" s="4">
        <v>0</v>
      </c>
      <c r="H38" s="4">
        <v>0</v>
      </c>
    </row>
    <row r="39" spans="1:8">
      <c r="A39" s="9">
        <v>3322</v>
      </c>
      <c r="B39" s="9"/>
      <c r="C39" s="9" t="s">
        <v>88</v>
      </c>
      <c r="D39" s="9"/>
      <c r="E39" s="9"/>
      <c r="F39" s="9"/>
      <c r="G39" s="9"/>
      <c r="H39" s="9"/>
    </row>
    <row r="40" spans="1:8">
      <c r="A40" s="3"/>
      <c r="B40" s="3"/>
      <c r="C40" s="19" t="s">
        <v>89</v>
      </c>
      <c r="D40" s="4">
        <v>6000</v>
      </c>
      <c r="E40" s="4">
        <v>6000</v>
      </c>
      <c r="F40" s="4">
        <v>0</v>
      </c>
      <c r="G40" s="4">
        <v>0</v>
      </c>
      <c r="H40" s="4"/>
    </row>
    <row r="41" spans="1:8">
      <c r="A41" s="3"/>
      <c r="B41" s="3"/>
      <c r="C41" s="19" t="s">
        <v>90</v>
      </c>
      <c r="D41" s="4">
        <v>110000</v>
      </c>
      <c r="E41" s="4">
        <v>130000</v>
      </c>
      <c r="F41" s="4">
        <v>70000</v>
      </c>
      <c r="G41" s="4">
        <v>70000</v>
      </c>
      <c r="H41" s="4">
        <v>53.85</v>
      </c>
    </row>
    <row r="42" spans="1:8">
      <c r="A42" s="3">
        <v>3326</v>
      </c>
      <c r="B42" s="3"/>
      <c r="C42" s="19" t="s">
        <v>91</v>
      </c>
      <c r="D42" s="4">
        <v>5000</v>
      </c>
      <c r="E42" s="4">
        <v>5000</v>
      </c>
      <c r="F42" s="4">
        <v>0</v>
      </c>
      <c r="G42" s="4">
        <v>0</v>
      </c>
      <c r="H42" s="4"/>
    </row>
    <row r="43" spans="1:8">
      <c r="A43" s="3">
        <v>3421</v>
      </c>
      <c r="B43" s="3"/>
      <c r="C43" s="19" t="s">
        <v>92</v>
      </c>
      <c r="D43" s="4">
        <v>25000</v>
      </c>
      <c r="E43" s="4">
        <v>25000</v>
      </c>
      <c r="F43" s="4">
        <v>8360</v>
      </c>
      <c r="G43" s="4">
        <v>11555</v>
      </c>
      <c r="H43" s="4">
        <v>46.22</v>
      </c>
    </row>
    <row r="44" spans="1:8">
      <c r="A44" s="3">
        <v>3349</v>
      </c>
      <c r="B44" s="3"/>
      <c r="C44" s="19" t="s">
        <v>93</v>
      </c>
      <c r="D44" s="4">
        <v>60000</v>
      </c>
      <c r="E44" s="4">
        <v>60000</v>
      </c>
      <c r="F44" s="4">
        <v>0</v>
      </c>
      <c r="G44" s="4">
        <v>10681.2</v>
      </c>
      <c r="H44" s="4">
        <v>17.8</v>
      </c>
    </row>
    <row r="45" spans="1:8">
      <c r="A45" s="3">
        <v>3399</v>
      </c>
      <c r="B45" s="3"/>
      <c r="C45" s="19" t="s">
        <v>94</v>
      </c>
      <c r="D45" s="4">
        <v>70000</v>
      </c>
      <c r="E45" s="4">
        <v>70000</v>
      </c>
      <c r="F45" s="4">
        <v>14030</v>
      </c>
      <c r="G45" s="4">
        <v>20461.5</v>
      </c>
      <c r="H45" s="4">
        <v>29.23</v>
      </c>
    </row>
    <row r="46" spans="1:8">
      <c r="A46" s="3"/>
      <c r="B46" s="3" t="s">
        <v>175</v>
      </c>
      <c r="C46" s="19" t="s">
        <v>95</v>
      </c>
      <c r="D46" s="4">
        <v>15000</v>
      </c>
      <c r="E46" s="4">
        <v>15000</v>
      </c>
      <c r="F46" s="4">
        <v>0</v>
      </c>
      <c r="G46" s="4"/>
      <c r="H46" s="4"/>
    </row>
    <row r="47" spans="1:8">
      <c r="A47" s="3"/>
      <c r="B47" s="3" t="s">
        <v>180</v>
      </c>
      <c r="C47" s="19" t="s">
        <v>96</v>
      </c>
      <c r="D47" s="4">
        <v>4000</v>
      </c>
      <c r="E47" s="4">
        <v>4000</v>
      </c>
      <c r="F47" s="4">
        <v>0</v>
      </c>
      <c r="G47" s="4"/>
      <c r="H47" s="4"/>
    </row>
    <row r="48" spans="1:8">
      <c r="A48" s="25" t="s">
        <v>125</v>
      </c>
      <c r="B48" s="33"/>
      <c r="C48" s="34"/>
      <c r="D48" s="28">
        <f>SUM(D31:D47)</f>
        <v>1150000</v>
      </c>
      <c r="E48" s="28">
        <f>SUM(E31:E47)</f>
        <v>1170000</v>
      </c>
      <c r="F48" s="28">
        <f>SUM(F31:F47)</f>
        <v>150379.85</v>
      </c>
      <c r="G48" s="28">
        <f>SUM(G31:G47)</f>
        <v>200596.89</v>
      </c>
      <c r="H48" s="28">
        <v>17.149999999999999</v>
      </c>
    </row>
    <row r="49" spans="1:8">
      <c r="A49" s="6" t="s">
        <v>97</v>
      </c>
      <c r="D49" s="2"/>
      <c r="E49" s="2"/>
      <c r="F49" s="2"/>
      <c r="G49" s="2"/>
      <c r="H49" s="2"/>
    </row>
    <row r="50" spans="1:8">
      <c r="A50" s="46">
        <v>3419</v>
      </c>
      <c r="B50" s="3"/>
      <c r="C50" s="3" t="s">
        <v>171</v>
      </c>
      <c r="D50" s="4"/>
      <c r="E50" s="4">
        <v>91000</v>
      </c>
      <c r="F50" s="4">
        <v>0</v>
      </c>
      <c r="G50" s="4">
        <v>0</v>
      </c>
      <c r="H50" s="4"/>
    </row>
    <row r="51" spans="1:8">
      <c r="A51" s="3">
        <v>3421</v>
      </c>
      <c r="B51" s="3"/>
      <c r="C51" s="3" t="s">
        <v>98</v>
      </c>
      <c r="D51" s="4">
        <v>90000</v>
      </c>
      <c r="E51" s="4">
        <v>90000</v>
      </c>
      <c r="F51" s="4">
        <v>0</v>
      </c>
      <c r="G51" s="4">
        <v>0</v>
      </c>
      <c r="H51" s="4"/>
    </row>
    <row r="52" spans="1:8">
      <c r="A52" s="3"/>
      <c r="B52" s="3"/>
      <c r="C52" s="3" t="s">
        <v>170</v>
      </c>
      <c r="D52" s="4"/>
      <c r="E52" s="4">
        <v>41000</v>
      </c>
      <c r="F52" s="4">
        <v>0</v>
      </c>
      <c r="G52" s="4">
        <v>0</v>
      </c>
      <c r="H52" s="4"/>
    </row>
    <row r="53" spans="1:8">
      <c r="A53" s="3">
        <v>3429</v>
      </c>
      <c r="B53" s="3"/>
      <c r="C53" s="3" t="s">
        <v>99</v>
      </c>
      <c r="D53" s="4">
        <v>150000</v>
      </c>
      <c r="E53" s="4">
        <v>38000</v>
      </c>
      <c r="F53" s="4">
        <v>0</v>
      </c>
      <c r="G53" s="4">
        <v>0</v>
      </c>
      <c r="H53" s="4"/>
    </row>
    <row r="54" spans="1:8">
      <c r="A54" s="25" t="s">
        <v>124</v>
      </c>
      <c r="B54" s="29"/>
      <c r="C54" s="30"/>
      <c r="D54" s="28">
        <f>SUM(D51:D53)</f>
        <v>240000</v>
      </c>
      <c r="E54" s="28">
        <f>SUM(E50:E53)</f>
        <v>260000</v>
      </c>
      <c r="F54" s="28">
        <v>0</v>
      </c>
      <c r="G54" s="28"/>
      <c r="H54" s="28"/>
    </row>
    <row r="55" spans="1:8">
      <c r="A55" s="6" t="s">
        <v>100</v>
      </c>
      <c r="D55" s="2"/>
      <c r="E55" s="2"/>
      <c r="F55" s="2"/>
      <c r="G55" s="2"/>
      <c r="H55" s="2"/>
    </row>
    <row r="56" spans="1:8">
      <c r="A56" s="3">
        <v>3612</v>
      </c>
      <c r="B56" s="3"/>
      <c r="C56" s="3" t="s">
        <v>43</v>
      </c>
      <c r="D56" s="4">
        <v>920000</v>
      </c>
      <c r="E56" s="4">
        <v>920000</v>
      </c>
      <c r="F56" s="4">
        <v>152983.51</v>
      </c>
      <c r="G56" s="4">
        <v>216276.66</v>
      </c>
      <c r="H56" s="4">
        <v>23.51</v>
      </c>
    </row>
    <row r="57" spans="1:8">
      <c r="A57" s="3"/>
      <c r="B57" s="3" t="s">
        <v>181</v>
      </c>
      <c r="C57" s="3" t="s">
        <v>113</v>
      </c>
      <c r="D57" s="4">
        <v>550000</v>
      </c>
      <c r="E57" s="4">
        <v>550000</v>
      </c>
      <c r="F57" s="4">
        <v>0</v>
      </c>
      <c r="G57" s="4">
        <v>0</v>
      </c>
      <c r="H57" s="4"/>
    </row>
    <row r="58" spans="1:8">
      <c r="A58" s="3">
        <v>3613</v>
      </c>
      <c r="B58" s="3"/>
      <c r="C58" s="3" t="s">
        <v>47</v>
      </c>
      <c r="D58" s="4">
        <v>600000</v>
      </c>
      <c r="E58" s="4">
        <v>600000</v>
      </c>
      <c r="F58" s="4">
        <v>19949.41</v>
      </c>
      <c r="G58" s="4">
        <v>79020.41</v>
      </c>
      <c r="H58" s="4">
        <v>13.17</v>
      </c>
    </row>
    <row r="59" spans="1:8">
      <c r="A59" s="3"/>
      <c r="B59" s="3"/>
      <c r="C59" s="3" t="s">
        <v>172</v>
      </c>
      <c r="D59" s="4"/>
      <c r="E59" s="4">
        <v>600000</v>
      </c>
      <c r="F59" s="4"/>
      <c r="G59" s="4">
        <v>213535</v>
      </c>
      <c r="H59" s="4">
        <v>35.590000000000003</v>
      </c>
    </row>
    <row r="60" spans="1:8">
      <c r="A60" s="3">
        <v>3631</v>
      </c>
      <c r="B60" s="3"/>
      <c r="C60" s="3" t="s">
        <v>101</v>
      </c>
      <c r="D60" s="4">
        <v>840000</v>
      </c>
      <c r="E60" s="4">
        <v>840000</v>
      </c>
      <c r="F60" s="4">
        <v>121851</v>
      </c>
      <c r="G60" s="4">
        <v>121851</v>
      </c>
      <c r="H60" s="4">
        <v>14.51</v>
      </c>
    </row>
    <row r="61" spans="1:8">
      <c r="A61" s="3">
        <v>3632</v>
      </c>
      <c r="B61" s="3"/>
      <c r="C61" s="3" t="s">
        <v>102</v>
      </c>
      <c r="D61" s="4">
        <v>45000</v>
      </c>
      <c r="E61" s="4">
        <v>45000</v>
      </c>
      <c r="F61" s="4">
        <v>3079</v>
      </c>
      <c r="G61" s="4">
        <v>3079</v>
      </c>
      <c r="H61" s="4">
        <v>6.84</v>
      </c>
    </row>
    <row r="62" spans="1:8">
      <c r="A62" s="3">
        <v>3639</v>
      </c>
      <c r="B62" s="3"/>
      <c r="C62" s="3" t="s">
        <v>103</v>
      </c>
      <c r="D62" s="4"/>
      <c r="E62" s="4"/>
      <c r="F62" s="4"/>
      <c r="G62" s="4"/>
      <c r="H62" s="4"/>
    </row>
    <row r="63" spans="1:8">
      <c r="A63" s="3"/>
      <c r="B63" s="3" t="s">
        <v>174</v>
      </c>
      <c r="C63" s="3" t="s">
        <v>104</v>
      </c>
      <c r="D63" s="4">
        <v>5000000</v>
      </c>
      <c r="E63" s="4">
        <v>5000000</v>
      </c>
      <c r="F63" s="4">
        <v>0</v>
      </c>
      <c r="G63" s="4">
        <v>0</v>
      </c>
      <c r="H63" s="4"/>
    </row>
    <row r="64" spans="1:8">
      <c r="A64" s="3"/>
      <c r="B64" s="3" t="s">
        <v>175</v>
      </c>
      <c r="C64" s="3" t="s">
        <v>105</v>
      </c>
      <c r="D64" s="4">
        <v>484000</v>
      </c>
      <c r="E64" s="4">
        <v>484000</v>
      </c>
      <c r="F64" s="4">
        <v>0</v>
      </c>
      <c r="G64" s="4">
        <v>0</v>
      </c>
      <c r="H64" s="4"/>
    </row>
    <row r="65" spans="1:8">
      <c r="A65" s="3"/>
      <c r="B65" s="3" t="s">
        <v>174</v>
      </c>
      <c r="C65" s="3" t="s">
        <v>106</v>
      </c>
      <c r="D65" s="4">
        <v>1000000</v>
      </c>
      <c r="E65" s="4">
        <v>1000000</v>
      </c>
      <c r="F65" s="4">
        <v>0</v>
      </c>
      <c r="G65" s="4">
        <v>0</v>
      </c>
      <c r="H65" s="4"/>
    </row>
    <row r="66" spans="1:8">
      <c r="A66" s="3"/>
      <c r="B66" s="3" t="s">
        <v>180</v>
      </c>
      <c r="C66" s="3" t="s">
        <v>107</v>
      </c>
      <c r="D66" s="4">
        <v>100000</v>
      </c>
      <c r="E66" s="4">
        <v>100000</v>
      </c>
      <c r="F66" s="4">
        <v>0</v>
      </c>
      <c r="G66" s="4">
        <v>0</v>
      </c>
      <c r="H66" s="4"/>
    </row>
    <row r="67" spans="1:8">
      <c r="A67" s="3"/>
      <c r="B67" s="3" t="s">
        <v>175</v>
      </c>
      <c r="C67" s="3" t="s">
        <v>108</v>
      </c>
      <c r="D67" s="4">
        <v>250000</v>
      </c>
      <c r="E67" s="4">
        <v>800000</v>
      </c>
      <c r="F67" s="4">
        <v>0</v>
      </c>
      <c r="G67" s="4">
        <v>0</v>
      </c>
      <c r="H67" s="4"/>
    </row>
    <row r="68" spans="1:8" ht="15.75" thickBot="1">
      <c r="A68" s="20"/>
      <c r="B68" s="20"/>
      <c r="C68" s="20" t="s">
        <v>182</v>
      </c>
      <c r="D68" s="21">
        <v>1271500</v>
      </c>
      <c r="E68" s="21">
        <v>1271500</v>
      </c>
      <c r="F68" s="21">
        <v>129861</v>
      </c>
      <c r="G68" s="21">
        <v>292927</v>
      </c>
      <c r="H68" s="21">
        <v>23.04</v>
      </c>
    </row>
    <row r="69" spans="1:8">
      <c r="A69" s="10" t="s">
        <v>2</v>
      </c>
      <c r="B69" s="10" t="s">
        <v>3</v>
      </c>
      <c r="C69" s="10" t="s">
        <v>4</v>
      </c>
      <c r="D69" s="10" t="s">
        <v>5</v>
      </c>
      <c r="E69" s="10" t="s">
        <v>7</v>
      </c>
      <c r="F69" s="10" t="s">
        <v>9</v>
      </c>
      <c r="G69" s="10"/>
      <c r="H69" s="10" t="s">
        <v>11</v>
      </c>
    </row>
    <row r="70" spans="1:8" ht="15.75" thickBot="1">
      <c r="A70" s="11"/>
      <c r="B70" s="11"/>
      <c r="C70" s="11"/>
      <c r="D70" s="11" t="s">
        <v>6</v>
      </c>
      <c r="E70" s="11" t="s">
        <v>8</v>
      </c>
      <c r="F70" s="11" t="s">
        <v>10</v>
      </c>
      <c r="G70" s="11"/>
      <c r="H70" s="11"/>
    </row>
    <row r="71" spans="1:8">
      <c r="A71" s="48" t="s">
        <v>123</v>
      </c>
      <c r="B71" s="49"/>
      <c r="C71" s="50"/>
      <c r="D71" s="51">
        <f>SUM(D56:D68)</f>
        <v>11060500</v>
      </c>
      <c r="E71" s="51">
        <f>SUM(E56:E68)</f>
        <v>12210500</v>
      </c>
      <c r="F71" s="51">
        <f>SUM(F56:F68)</f>
        <v>427723.92000000004</v>
      </c>
      <c r="G71" s="51">
        <f>SUM(G56:G68)</f>
        <v>926689.07000000007</v>
      </c>
      <c r="H71" s="51">
        <v>7.59</v>
      </c>
    </row>
    <row r="72" spans="1:8">
      <c r="A72" s="6" t="s">
        <v>114</v>
      </c>
      <c r="D72" s="2"/>
      <c r="E72" s="2"/>
      <c r="F72" s="2"/>
      <c r="G72" s="2"/>
      <c r="H72" s="2"/>
    </row>
    <row r="73" spans="1:8">
      <c r="A73" s="3">
        <v>3721</v>
      </c>
      <c r="B73" s="3"/>
      <c r="C73" s="3" t="s">
        <v>109</v>
      </c>
      <c r="D73" s="4">
        <v>35000</v>
      </c>
      <c r="E73" s="4">
        <v>35000</v>
      </c>
      <c r="F73" s="4">
        <v>0</v>
      </c>
      <c r="G73" s="4">
        <v>0</v>
      </c>
      <c r="H73" s="4">
        <v>0</v>
      </c>
    </row>
    <row r="74" spans="1:8">
      <c r="A74" s="20">
        <v>3722</v>
      </c>
      <c r="B74" s="20"/>
      <c r="C74" s="20" t="s">
        <v>50</v>
      </c>
      <c r="D74" s="21">
        <v>1500000</v>
      </c>
      <c r="E74" s="21">
        <v>1500000</v>
      </c>
      <c r="F74" s="21">
        <v>266493</v>
      </c>
      <c r="G74" s="21">
        <v>402319</v>
      </c>
      <c r="H74" s="21">
        <v>26.82</v>
      </c>
    </row>
    <row r="75" spans="1:8">
      <c r="A75" s="9">
        <v>3745</v>
      </c>
      <c r="B75" s="9"/>
      <c r="C75" s="9" t="s">
        <v>110</v>
      </c>
      <c r="D75" s="12">
        <v>800000</v>
      </c>
      <c r="E75" s="12">
        <v>800000</v>
      </c>
      <c r="F75" s="12">
        <v>43657</v>
      </c>
      <c r="G75" s="12">
        <v>76058</v>
      </c>
      <c r="H75" s="12">
        <v>9.51</v>
      </c>
    </row>
    <row r="76" spans="1:8">
      <c r="A76" s="3"/>
      <c r="B76" s="3"/>
      <c r="C76" s="3" t="s">
        <v>111</v>
      </c>
      <c r="D76" s="4">
        <v>3600000</v>
      </c>
      <c r="E76" s="4">
        <v>3600000</v>
      </c>
      <c r="F76" s="4">
        <v>14218</v>
      </c>
      <c r="G76" s="4">
        <v>14218</v>
      </c>
      <c r="H76" s="4">
        <v>0.39</v>
      </c>
    </row>
    <row r="77" spans="1:8">
      <c r="A77" s="3"/>
      <c r="B77" s="3"/>
      <c r="C77" s="3" t="s">
        <v>173</v>
      </c>
      <c r="D77" s="4"/>
      <c r="E77" s="4">
        <v>500000</v>
      </c>
      <c r="F77" s="4"/>
      <c r="G77" s="4">
        <v>0</v>
      </c>
      <c r="H77" s="4"/>
    </row>
    <row r="78" spans="1:8">
      <c r="A78" s="3"/>
      <c r="B78" s="3"/>
      <c r="C78" s="19" t="s">
        <v>112</v>
      </c>
      <c r="D78" s="4">
        <v>185000</v>
      </c>
      <c r="E78" s="4">
        <v>640000</v>
      </c>
      <c r="F78" s="4">
        <v>0</v>
      </c>
      <c r="G78" s="4">
        <v>0</v>
      </c>
      <c r="H78" s="4"/>
    </row>
    <row r="79" spans="1:8">
      <c r="A79" s="25" t="s">
        <v>147</v>
      </c>
      <c r="B79" s="31"/>
      <c r="C79" s="32"/>
      <c r="D79" s="28">
        <v>6120000</v>
      </c>
      <c r="E79" s="28">
        <v>7075000</v>
      </c>
      <c r="F79" s="28">
        <v>324368</v>
      </c>
      <c r="G79" s="28">
        <f>SUM(G74:G78)</f>
        <v>492595</v>
      </c>
      <c r="H79" s="28">
        <v>6.96</v>
      </c>
    </row>
    <row r="80" spans="1:8" s="8" customFormat="1">
      <c r="A80" s="6" t="s">
        <v>115</v>
      </c>
      <c r="D80" s="18"/>
      <c r="E80" s="18"/>
      <c r="F80" s="18"/>
      <c r="G80" s="18"/>
      <c r="H80" s="18"/>
    </row>
    <row r="81" spans="1:8">
      <c r="A81" s="3">
        <v>4351</v>
      </c>
      <c r="B81" s="3"/>
      <c r="C81" s="3" t="s">
        <v>116</v>
      </c>
      <c r="D81" s="4">
        <v>610000</v>
      </c>
      <c r="E81" s="4">
        <v>610000</v>
      </c>
      <c r="F81" s="4">
        <v>86902.52</v>
      </c>
      <c r="G81" s="4">
        <v>123471.33</v>
      </c>
      <c r="H81" s="4"/>
    </row>
    <row r="82" spans="1:8">
      <c r="A82" s="3"/>
      <c r="B82" s="3"/>
      <c r="C82" s="3" t="s">
        <v>117</v>
      </c>
      <c r="D82" s="4">
        <v>260000</v>
      </c>
      <c r="E82" s="4"/>
      <c r="F82" s="4">
        <v>0</v>
      </c>
      <c r="G82" s="4"/>
      <c r="H82" s="4"/>
    </row>
    <row r="83" spans="1:8">
      <c r="A83" s="25" t="s">
        <v>122</v>
      </c>
      <c r="B83" s="29"/>
      <c r="C83" s="30"/>
      <c r="D83" s="28">
        <v>870000</v>
      </c>
      <c r="E83" s="28">
        <f>SUM(E81:E82)</f>
        <v>610000</v>
      </c>
      <c r="F83" s="28">
        <v>86902.52</v>
      </c>
      <c r="G83" s="28">
        <f>SUM(G81:G82)</f>
        <v>123471.33</v>
      </c>
      <c r="H83" s="28">
        <v>20.239999999999998</v>
      </c>
    </row>
    <row r="84" spans="1:8">
      <c r="A84" s="6" t="s">
        <v>118</v>
      </c>
      <c r="D84" s="2"/>
      <c r="E84" s="2"/>
      <c r="F84" s="2"/>
      <c r="G84" s="2"/>
      <c r="H84" s="2"/>
    </row>
    <row r="85" spans="1:8">
      <c r="A85" s="3">
        <v>5512</v>
      </c>
      <c r="B85" s="3"/>
      <c r="C85" s="3" t="s">
        <v>119</v>
      </c>
      <c r="D85" s="4">
        <v>210000</v>
      </c>
      <c r="E85" s="4">
        <v>215000</v>
      </c>
      <c r="F85" s="4">
        <v>15678.82</v>
      </c>
      <c r="G85" s="4">
        <v>22790.82</v>
      </c>
      <c r="H85" s="4">
        <v>10.6</v>
      </c>
    </row>
    <row r="86" spans="1:8">
      <c r="A86" s="3"/>
      <c r="B86" s="3"/>
      <c r="C86" s="3" t="s">
        <v>120</v>
      </c>
      <c r="D86" s="4">
        <v>40000</v>
      </c>
      <c r="E86" s="4">
        <v>40000</v>
      </c>
      <c r="F86" s="4">
        <v>2530</v>
      </c>
      <c r="G86" s="4">
        <v>5213</v>
      </c>
      <c r="H86" s="4">
        <v>13.03</v>
      </c>
    </row>
    <row r="87" spans="1:8">
      <c r="A87" s="25" t="s">
        <v>121</v>
      </c>
      <c r="B87" s="31"/>
      <c r="C87" s="32"/>
      <c r="D87" s="28">
        <f>SUM(D85:D86)</f>
        <v>250000</v>
      </c>
      <c r="E87" s="28">
        <f>SUM(E85:E86)</f>
        <v>255000</v>
      </c>
      <c r="F87" s="28">
        <f>SUM(F85:F86)</f>
        <v>18208.82</v>
      </c>
      <c r="G87" s="28">
        <f>SUM(G85:G86)</f>
        <v>28003.82</v>
      </c>
      <c r="H87" s="28">
        <v>10.98</v>
      </c>
    </row>
    <row r="88" spans="1:8">
      <c r="A88" s="6" t="s">
        <v>140</v>
      </c>
      <c r="D88" s="2"/>
      <c r="E88" s="2"/>
      <c r="F88" s="2"/>
      <c r="G88" s="2"/>
      <c r="H88" s="2"/>
    </row>
    <row r="89" spans="1:8">
      <c r="A89" s="3">
        <v>6112</v>
      </c>
      <c r="B89" s="3"/>
      <c r="C89" s="3" t="s">
        <v>131</v>
      </c>
      <c r="D89" s="4">
        <v>1200000</v>
      </c>
      <c r="E89" s="4">
        <v>1163500</v>
      </c>
      <c r="F89" s="4">
        <v>131324</v>
      </c>
      <c r="G89" s="4">
        <v>206977</v>
      </c>
      <c r="H89" s="4">
        <v>17.79</v>
      </c>
    </row>
    <row r="90" spans="1:8">
      <c r="A90" s="3">
        <v>6171</v>
      </c>
      <c r="B90" s="3"/>
      <c r="C90" s="3" t="s">
        <v>132</v>
      </c>
      <c r="D90" s="4">
        <v>4000000</v>
      </c>
      <c r="E90" s="4">
        <v>4104700</v>
      </c>
      <c r="F90" s="4">
        <v>626029.12</v>
      </c>
      <c r="G90" s="4">
        <v>945161.35</v>
      </c>
      <c r="H90" s="4">
        <v>23.03</v>
      </c>
    </row>
    <row r="91" spans="1:8">
      <c r="A91" s="3"/>
      <c r="B91" s="3"/>
      <c r="C91" s="3" t="s">
        <v>133</v>
      </c>
      <c r="D91" s="4">
        <v>400000</v>
      </c>
      <c r="E91" s="4">
        <v>400000</v>
      </c>
      <c r="F91" s="4">
        <v>0</v>
      </c>
      <c r="G91" s="4">
        <v>0</v>
      </c>
      <c r="H91" s="4">
        <v>0</v>
      </c>
    </row>
    <row r="92" spans="1:8">
      <c r="A92" s="3">
        <v>6310</v>
      </c>
      <c r="B92" s="3"/>
      <c r="C92" s="3" t="s">
        <v>134</v>
      </c>
      <c r="D92" s="4">
        <v>20000</v>
      </c>
      <c r="E92" s="4">
        <v>20000</v>
      </c>
      <c r="F92" s="4">
        <v>2511.1999999999998</v>
      </c>
      <c r="G92" s="4">
        <v>4544.8</v>
      </c>
      <c r="H92" s="4">
        <v>22.72</v>
      </c>
    </row>
    <row r="93" spans="1:8">
      <c r="A93" s="3">
        <v>6320</v>
      </c>
      <c r="B93" s="3"/>
      <c r="C93" s="3" t="s">
        <v>135</v>
      </c>
      <c r="D93" s="4">
        <v>117000</v>
      </c>
      <c r="E93" s="4">
        <v>117000</v>
      </c>
      <c r="F93" s="4">
        <v>0</v>
      </c>
      <c r="G93" s="4">
        <v>0</v>
      </c>
      <c r="H93" s="3"/>
    </row>
    <row r="94" spans="1:8">
      <c r="A94" s="3">
        <v>6330</v>
      </c>
      <c r="B94" s="3"/>
      <c r="C94" s="3" t="s">
        <v>136</v>
      </c>
      <c r="D94" s="4">
        <v>702800</v>
      </c>
      <c r="E94" s="4">
        <v>702800</v>
      </c>
      <c r="F94" s="4">
        <v>65000</v>
      </c>
      <c r="G94" s="4">
        <v>130000</v>
      </c>
      <c r="H94" s="4">
        <v>18.5</v>
      </c>
    </row>
    <row r="95" spans="1:8">
      <c r="A95" s="3">
        <v>6399</v>
      </c>
      <c r="B95" s="3"/>
      <c r="C95" s="3" t="s">
        <v>137</v>
      </c>
      <c r="D95" s="4">
        <v>500000</v>
      </c>
      <c r="E95" s="4">
        <v>1364120</v>
      </c>
      <c r="F95" s="4">
        <v>29729</v>
      </c>
      <c r="G95" s="4">
        <v>893849</v>
      </c>
      <c r="H95" s="4">
        <v>65.53</v>
      </c>
    </row>
    <row r="96" spans="1:8">
      <c r="A96" s="3">
        <v>6402</v>
      </c>
      <c r="B96" s="3"/>
      <c r="C96" s="3" t="s">
        <v>138</v>
      </c>
      <c r="D96" s="3"/>
      <c r="E96" s="4">
        <v>20060</v>
      </c>
      <c r="F96" s="4">
        <v>20060</v>
      </c>
      <c r="G96" s="4">
        <v>20060</v>
      </c>
      <c r="H96" s="4">
        <v>100</v>
      </c>
    </row>
    <row r="97" spans="1:8">
      <c r="A97" s="25" t="s">
        <v>139</v>
      </c>
      <c r="B97" s="31"/>
      <c r="C97" s="32"/>
      <c r="D97" s="28">
        <f>SUM(D89:D96)</f>
        <v>6939800</v>
      </c>
      <c r="E97" s="28">
        <f>SUM(E89:E96)</f>
        <v>7892180</v>
      </c>
      <c r="F97" s="28">
        <f>SUM(F89:F96)</f>
        <v>874653.32</v>
      </c>
      <c r="G97" s="28">
        <f>SUM(G89:G96)</f>
        <v>2200592.1500000004</v>
      </c>
      <c r="H97" s="35">
        <v>27.88</v>
      </c>
    </row>
    <row r="99" spans="1:8">
      <c r="A99" s="15" t="s">
        <v>141</v>
      </c>
      <c r="B99" s="23"/>
      <c r="C99" s="24"/>
      <c r="D99" s="14">
        <v>46268300</v>
      </c>
      <c r="E99" s="22">
        <v>46288360</v>
      </c>
      <c r="F99" s="22">
        <v>2884820.62</v>
      </c>
      <c r="G99" s="22">
        <v>5052813.83</v>
      </c>
      <c r="H99" s="22">
        <v>10.92</v>
      </c>
    </row>
    <row r="101" spans="1:8">
      <c r="A101" s="6" t="s">
        <v>142</v>
      </c>
    </row>
    <row r="102" spans="1:8">
      <c r="B102" s="20">
        <v>8124</v>
      </c>
      <c r="C102" s="20" t="s">
        <v>143</v>
      </c>
      <c r="D102" s="4">
        <v>454700</v>
      </c>
      <c r="E102" s="4">
        <v>454700</v>
      </c>
      <c r="F102" s="4">
        <v>74686.3</v>
      </c>
      <c r="G102" s="4">
        <v>112191.6</v>
      </c>
      <c r="H102" s="4">
        <v>24.7</v>
      </c>
    </row>
    <row r="103" spans="1:8">
      <c r="A103" s="25" t="s">
        <v>144</v>
      </c>
      <c r="B103" s="31"/>
      <c r="C103" s="32"/>
      <c r="D103" s="28">
        <f>SUM(D102)</f>
        <v>454700</v>
      </c>
      <c r="E103" s="28">
        <f>SUM(E102)</f>
        <v>454700</v>
      </c>
      <c r="F103" s="28">
        <f>SUM(F102)</f>
        <v>74686.3</v>
      </c>
      <c r="G103" s="28">
        <f>SUM(G102)</f>
        <v>112191.6</v>
      </c>
      <c r="H103" s="36">
        <v>24.7</v>
      </c>
    </row>
    <row r="105" spans="1:8">
      <c r="A105" s="15" t="s">
        <v>145</v>
      </c>
      <c r="B105" s="16"/>
      <c r="C105" s="17"/>
      <c r="D105" s="14">
        <v>46723000</v>
      </c>
      <c r="E105" s="14">
        <v>46743060</v>
      </c>
      <c r="F105" s="14">
        <v>2959506.92</v>
      </c>
      <c r="G105" s="14">
        <v>5165005.43</v>
      </c>
      <c r="H105" s="14">
        <v>11.05</v>
      </c>
    </row>
    <row r="108" spans="1:8">
      <c r="A108" s="40" t="s">
        <v>158</v>
      </c>
      <c r="B108" s="41"/>
      <c r="C108" s="41"/>
    </row>
    <row r="110" spans="1:8">
      <c r="A110" t="s">
        <v>148</v>
      </c>
    </row>
    <row r="111" spans="1:8">
      <c r="A111" s="3">
        <v>501</v>
      </c>
      <c r="B111" s="3"/>
      <c r="C111" s="3" t="s">
        <v>149</v>
      </c>
      <c r="D111" s="4">
        <v>1517</v>
      </c>
      <c r="E111" s="4">
        <v>2896</v>
      </c>
      <c r="F111" s="2"/>
      <c r="G111" s="2"/>
    </row>
    <row r="112" spans="1:8">
      <c r="A112" s="3">
        <v>511</v>
      </c>
      <c r="B112" s="3"/>
      <c r="C112" s="3" t="s">
        <v>150</v>
      </c>
      <c r="D112" s="4">
        <v>8482</v>
      </c>
      <c r="E112" s="4">
        <v>8482</v>
      </c>
      <c r="F112" s="2"/>
      <c r="G112" s="2"/>
    </row>
    <row r="113" spans="1:7">
      <c r="A113" s="3">
        <v>512</v>
      </c>
      <c r="B113" s="3"/>
      <c r="C113" s="3" t="s">
        <v>151</v>
      </c>
      <c r="D113" s="4">
        <v>1211</v>
      </c>
      <c r="E113" s="4">
        <v>1211</v>
      </c>
      <c r="F113" s="2"/>
      <c r="G113" s="2"/>
    </row>
    <row r="114" spans="1:7">
      <c r="A114" s="3">
        <v>518</v>
      </c>
      <c r="B114" s="3"/>
      <c r="C114" s="3" t="s">
        <v>152</v>
      </c>
      <c r="D114" s="4">
        <v>254</v>
      </c>
      <c r="E114" s="4">
        <v>6802</v>
      </c>
      <c r="F114" s="2"/>
      <c r="G114" s="2"/>
    </row>
    <row r="115" spans="1:7">
      <c r="A115" s="15" t="s">
        <v>153</v>
      </c>
      <c r="B115" s="16"/>
      <c r="C115" s="17"/>
      <c r="D115" s="14">
        <f>SUM(D111:D114)</f>
        <v>11464</v>
      </c>
      <c r="E115" s="14">
        <f>SUM(E111:E114)</f>
        <v>19391</v>
      </c>
      <c r="F115" s="2"/>
      <c r="G115" s="2"/>
    </row>
  </sheetData>
  <pageMargins left="0.31496062992125984" right="0" top="0.78740157480314965" bottom="0.78740157480314965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2015-04-27T11:22:31Z</cp:lastPrinted>
  <dcterms:created xsi:type="dcterms:W3CDTF">2015-03-11T09:24:51Z</dcterms:created>
  <dcterms:modified xsi:type="dcterms:W3CDTF">2015-09-14T10:07:51Z</dcterms:modified>
</cp:coreProperties>
</file>