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50M\Desktop\"/>
    </mc:Choice>
  </mc:AlternateContent>
  <xr:revisionPtr revIDLastSave="0" documentId="8_{25733C85-671A-4C05-AFC5-0AE4C3791546}" xr6:coauthVersionLast="40" xr6:coauthVersionMax="40" xr10:uidLastSave="{00000000-0000-0000-0000-000000000000}"/>
  <workbookProtection workbookAlgorithmName="SHA-512" workbookHashValue="7dZT3sha7nRwgbL9g70S1VE45G6QHaB86s+Mufxvsh620seCSiHNHe1ouAdGSCz4mtvRFNd7Pjlq6U7zRmxjsA==" workbookSaltValue="9FZuqzoahF8M0Skf157mkw==" workbookSpinCount="100000" lockStructure="1"/>
  <bookViews>
    <workbookView xWindow="0" yWindow="0" windowWidth="28800" windowHeight="12225" xr2:uid="{0119155D-57EF-4895-B1CA-5335E03C4D52}"/>
  </bookViews>
  <sheets>
    <sheet name="r.2019-202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E35" i="1"/>
  <c r="D35" i="1"/>
  <c r="C35" i="1"/>
  <c r="F20" i="1"/>
  <c r="E20" i="1"/>
  <c r="D20" i="1"/>
  <c r="C20" i="1"/>
  <c r="F13" i="1"/>
  <c r="E13" i="1"/>
  <c r="D13" i="1"/>
  <c r="C13" i="1"/>
</calcChain>
</file>

<file path=xl/sharedStrings.xml><?xml version="1.0" encoding="utf-8"?>
<sst xmlns="http://schemas.openxmlformats.org/spreadsheetml/2006/main" count="56" uniqueCount="38">
  <si>
    <t>Město Ronov nad Doubravou</t>
  </si>
  <si>
    <t>IČ: 00270822</t>
  </si>
  <si>
    <t>oblast příjmů</t>
  </si>
  <si>
    <t>Daňové příjmy</t>
  </si>
  <si>
    <t>Přijaté dotace</t>
  </si>
  <si>
    <t>Kanalizace a ČOV dotace</t>
  </si>
  <si>
    <t xml:space="preserve"> -</t>
  </si>
  <si>
    <t>Splátka  11 ŘD</t>
  </si>
  <si>
    <t xml:space="preserve">Nedaňové příjmy </t>
  </si>
  <si>
    <t>Příjmy celkem</t>
  </si>
  <si>
    <t>oblast výdajů</t>
  </si>
  <si>
    <t>Běžné provozní výdaje</t>
  </si>
  <si>
    <t>Investice</t>
  </si>
  <si>
    <t>Úroky z úvěru 11 ŘD</t>
  </si>
  <si>
    <t>Kanalizace a ČOV z dotace</t>
  </si>
  <si>
    <t>Výdaje celkem</t>
  </si>
  <si>
    <t>Financování úvěrů</t>
  </si>
  <si>
    <t xml:space="preserve">11 řadových domků </t>
  </si>
  <si>
    <t>Splátka úvěru auto DACIA</t>
  </si>
  <si>
    <t>Celkem financování</t>
  </si>
  <si>
    <t xml:space="preserve">Investiční plánované akce Města Ronov nad Doubravou : </t>
  </si>
  <si>
    <t>Sejmuto:</t>
  </si>
  <si>
    <t>Vypracoval: Lebdušková Pavla</t>
  </si>
  <si>
    <t>r.2018 po RO č.5</t>
  </si>
  <si>
    <t xml:space="preserve"> - </t>
  </si>
  <si>
    <t>Kanalizace a ČOV vlastní zdroje, úvěr</t>
  </si>
  <si>
    <t>Kanalizace ČOV -úvěr</t>
  </si>
  <si>
    <t>Výstavba ČOV a kanalizace- dotace + vlast.zdroje, úvěr</t>
  </si>
  <si>
    <t>rekonstrukce chodníků</t>
  </si>
  <si>
    <t>ZŠ jídelna - rekonstrukce</t>
  </si>
  <si>
    <t>Vratka půjč.prostředků od ZŠ</t>
  </si>
  <si>
    <t>pergola u domu s peč.službou</t>
  </si>
  <si>
    <t>dílny ZŠ- půjčka na rekonstrukci</t>
  </si>
  <si>
    <t>revitalizace náměstí PD</t>
  </si>
  <si>
    <t xml:space="preserve">  Schválený  střednědobý  výhled rozpočtu Města Ronov nad Doubravou na rok 2019  - 2021            </t>
  </si>
  <si>
    <t>Vyvěšeno na ÚD dne: 4.1.2019</t>
  </si>
  <si>
    <t>Vyvěšeno na elektr.ÚD dne: 4.1.2019</t>
  </si>
  <si>
    <t>Schváleno: 13.12.2018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</si>
</sst>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u/>
      <sz val="20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9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Border="1"/>
    <xf numFmtId="0" fontId="0" fillId="0" borderId="4" xfId="0" applyBorder="1"/>
    <xf numFmtId="43" fontId="0" fillId="0" borderId="5" xfId="0" applyNumberFormat="1" applyBorder="1"/>
    <xf numFmtId="43" fontId="0" fillId="0" borderId="6" xfId="0" applyNumberFormat="1" applyBorder="1"/>
    <xf numFmtId="43" fontId="0" fillId="0" borderId="7" xfId="0" applyNumberFormat="1" applyBorder="1"/>
    <xf numFmtId="0" fontId="10" fillId="0" borderId="0" xfId="0" applyFont="1" applyBorder="1"/>
    <xf numFmtId="0" fontId="0" fillId="0" borderId="8" xfId="0" applyBorder="1"/>
    <xf numFmtId="43" fontId="0" fillId="0" borderId="9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0" fontId="0" fillId="0" borderId="12" xfId="0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 applyAlignment="1">
      <alignment horizontal="center"/>
    </xf>
    <xf numFmtId="0" fontId="11" fillId="0" borderId="0" xfId="0" applyFont="1"/>
    <xf numFmtId="0" fontId="0" fillId="0" borderId="16" xfId="0" applyBorder="1"/>
    <xf numFmtId="43" fontId="0" fillId="0" borderId="17" xfId="0" applyNumberFormat="1" applyBorder="1"/>
    <xf numFmtId="43" fontId="0" fillId="0" borderId="18" xfId="0" applyNumberFormat="1" applyBorder="1"/>
    <xf numFmtId="43" fontId="0" fillId="0" borderId="19" xfId="0" applyNumberFormat="1" applyBorder="1"/>
    <xf numFmtId="0" fontId="1" fillId="0" borderId="20" xfId="0" applyFont="1" applyBorder="1"/>
    <xf numFmtId="43" fontId="1" fillId="0" borderId="21" xfId="0" applyNumberFormat="1" applyFont="1" applyBorder="1"/>
    <xf numFmtId="43" fontId="1" fillId="0" borderId="22" xfId="0" applyNumberFormat="1" applyFont="1" applyBorder="1"/>
    <xf numFmtId="43" fontId="1" fillId="0" borderId="23" xfId="0" applyNumberFormat="1" applyFont="1" applyBorder="1"/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43" fontId="0" fillId="0" borderId="9" xfId="0" applyNumberFormat="1" applyBorder="1" applyAlignment="1">
      <alignment horizontal="center"/>
    </xf>
    <xf numFmtId="0" fontId="1" fillId="0" borderId="30" xfId="0" applyFont="1" applyFill="1" applyBorder="1"/>
    <xf numFmtId="43" fontId="1" fillId="0" borderId="31" xfId="0" applyNumberFormat="1" applyFont="1" applyBorder="1"/>
    <xf numFmtId="0" fontId="1" fillId="0" borderId="33" xfId="0" applyFont="1" applyBorder="1" applyAlignment="1">
      <alignment horizontal="center"/>
    </xf>
    <xf numFmtId="0" fontId="0" fillId="0" borderId="34" xfId="0" applyBorder="1"/>
    <xf numFmtId="43" fontId="0" fillId="0" borderId="35" xfId="0" applyNumberFormat="1" applyBorder="1"/>
    <xf numFmtId="43" fontId="0" fillId="0" borderId="36" xfId="0" applyNumberFormat="1" applyBorder="1"/>
    <xf numFmtId="43" fontId="0" fillId="0" borderId="7" xfId="0" applyNumberFormat="1" applyBorder="1" applyAlignment="1">
      <alignment horizontal="center"/>
    </xf>
    <xf numFmtId="43" fontId="1" fillId="0" borderId="9" xfId="0" applyNumberFormat="1" applyFont="1" applyBorder="1" applyAlignment="1">
      <alignment horizontal="center"/>
    </xf>
    <xf numFmtId="0" fontId="1" fillId="0" borderId="37" xfId="0" applyFont="1" applyBorder="1"/>
    <xf numFmtId="43" fontId="1" fillId="0" borderId="17" xfId="0" applyNumberFormat="1" applyFont="1" applyBorder="1"/>
    <xf numFmtId="43" fontId="1" fillId="0" borderId="19" xfId="0" applyNumberFormat="1" applyFont="1" applyBorder="1"/>
    <xf numFmtId="0" fontId="12" fillId="0" borderId="0" xfId="0" applyFont="1" applyBorder="1"/>
    <xf numFmtId="0" fontId="0" fillId="0" borderId="0" xfId="0" applyFont="1"/>
    <xf numFmtId="0" fontId="1" fillId="0" borderId="0" xfId="0" applyFont="1" applyAlignment="1">
      <alignment horizontal="center"/>
    </xf>
    <xf numFmtId="43" fontId="13" fillId="0" borderId="5" xfId="0" applyNumberFormat="1" applyFont="1" applyBorder="1"/>
    <xf numFmtId="43" fontId="13" fillId="0" borderId="7" xfId="0" applyNumberFormat="1" applyFont="1" applyBorder="1"/>
    <xf numFmtId="43" fontId="13" fillId="0" borderId="9" xfId="0" applyNumberFormat="1" applyFont="1" applyBorder="1"/>
    <xf numFmtId="43" fontId="13" fillId="0" borderId="11" xfId="0" applyNumberFormat="1" applyFont="1" applyBorder="1"/>
    <xf numFmtId="43" fontId="13" fillId="0" borderId="13" xfId="0" applyNumberFormat="1" applyFont="1" applyBorder="1"/>
    <xf numFmtId="43" fontId="13" fillId="0" borderId="15" xfId="0" applyNumberFormat="1" applyFont="1" applyBorder="1"/>
    <xf numFmtId="43" fontId="13" fillId="0" borderId="9" xfId="0" applyNumberFormat="1" applyFont="1" applyBorder="1" applyAlignment="1">
      <alignment horizontal="center"/>
    </xf>
    <xf numFmtId="43" fontId="13" fillId="0" borderId="11" xfId="0" applyNumberFormat="1" applyFont="1" applyBorder="1" applyAlignment="1">
      <alignment horizontal="center"/>
    </xf>
    <xf numFmtId="43" fontId="14" fillId="0" borderId="31" xfId="0" applyNumberFormat="1" applyFont="1" applyBorder="1"/>
    <xf numFmtId="43" fontId="14" fillId="0" borderId="32" xfId="0" applyNumberFormat="1" applyFont="1" applyBorder="1"/>
    <xf numFmtId="43" fontId="0" fillId="0" borderId="5" xfId="0" applyNumberFormat="1" applyBorder="1" applyAlignment="1">
      <alignment horizontal="center"/>
    </xf>
    <xf numFmtId="0" fontId="15" fillId="2" borderId="38" xfId="0" applyFont="1" applyFill="1" applyBorder="1"/>
    <xf numFmtId="43" fontId="0" fillId="0" borderId="38" xfId="0" applyNumberFormat="1" applyBorder="1" applyAlignment="1">
      <alignment horizontal="center"/>
    </xf>
    <xf numFmtId="43" fontId="0" fillId="0" borderId="20" xfId="0" applyNumberFormat="1" applyBorder="1" applyAlignment="1">
      <alignment horizontal="center"/>
    </xf>
    <xf numFmtId="43" fontId="0" fillId="0" borderId="38" xfId="0" applyNumberFormat="1" applyBorder="1"/>
    <xf numFmtId="0" fontId="0" fillId="0" borderId="1" xfId="0" applyBorder="1"/>
    <xf numFmtId="43" fontId="0" fillId="0" borderId="39" xfId="0" applyNumberFormat="1" applyBorder="1"/>
    <xf numFmtId="43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2" xfId="0" applyNumberFormat="1" applyBorder="1" applyAlignment="1">
      <alignment horizontal="center"/>
    </xf>
    <xf numFmtId="0" fontId="0" fillId="0" borderId="39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56D82-218F-408F-AE52-2F5DA9601991}">
  <dimension ref="A1:M55"/>
  <sheetViews>
    <sheetView tabSelected="1" topLeftCell="A13" workbookViewId="0">
      <selection activeCell="C53" sqref="C53"/>
    </sheetView>
  </sheetViews>
  <sheetFormatPr defaultRowHeight="15" x14ac:dyDescent="0.25"/>
  <cols>
    <col min="1" max="1" width="3.5703125" customWidth="1"/>
    <col min="2" max="2" width="45.7109375" customWidth="1"/>
    <col min="3" max="3" width="17.5703125" customWidth="1"/>
    <col min="4" max="4" width="18.7109375" customWidth="1"/>
    <col min="5" max="6" width="17.5703125" customWidth="1"/>
    <col min="7" max="7" width="18.5703125" customWidth="1"/>
  </cols>
  <sheetData>
    <row r="1" spans="1:13" x14ac:dyDescent="0.25">
      <c r="F1" s="1"/>
      <c r="G1" s="1"/>
    </row>
    <row r="2" spans="1:13" ht="18.75" x14ac:dyDescent="0.3">
      <c r="B2" s="1" t="s">
        <v>0</v>
      </c>
      <c r="C2" s="2"/>
      <c r="D2" s="2"/>
    </row>
    <row r="3" spans="1:13" ht="26.25" x14ac:dyDescent="0.4">
      <c r="A3" s="3"/>
      <c r="B3" s="1" t="s">
        <v>1</v>
      </c>
      <c r="C3" s="2"/>
      <c r="D3" s="2"/>
      <c r="G3" s="4"/>
      <c r="H3" s="5"/>
      <c r="I3" s="5"/>
      <c r="J3" s="5"/>
      <c r="K3" s="6"/>
      <c r="L3" s="6"/>
    </row>
    <row r="4" spans="1:13" ht="21" x14ac:dyDescent="0.35">
      <c r="B4" s="7" t="s">
        <v>34</v>
      </c>
      <c r="C4" s="7"/>
      <c r="D4" s="7"/>
      <c r="E4" s="7"/>
      <c r="F4" s="8"/>
      <c r="G4" s="9"/>
    </row>
    <row r="5" spans="1:13" ht="19.5" thickBot="1" x14ac:dyDescent="0.35">
      <c r="H5" s="2"/>
      <c r="I5" s="10"/>
      <c r="J5" s="11"/>
      <c r="K5" s="11"/>
      <c r="L5" s="11"/>
    </row>
    <row r="6" spans="1:13" ht="16.5" thickBot="1" x14ac:dyDescent="0.3">
      <c r="B6" s="12" t="s">
        <v>2</v>
      </c>
      <c r="C6" s="13" t="s">
        <v>23</v>
      </c>
      <c r="D6" s="14">
        <v>2019</v>
      </c>
      <c r="E6" s="13">
        <v>2020</v>
      </c>
      <c r="F6" s="14">
        <v>2021</v>
      </c>
      <c r="G6" s="15"/>
      <c r="H6" s="15"/>
      <c r="I6" s="15"/>
      <c r="J6" s="15"/>
      <c r="K6" s="15"/>
      <c r="L6" s="15"/>
      <c r="M6" s="15"/>
    </row>
    <row r="7" spans="1:13" x14ac:dyDescent="0.25">
      <c r="B7" s="16" t="s">
        <v>3</v>
      </c>
      <c r="C7" s="17">
        <v>24268810</v>
      </c>
      <c r="D7" s="18">
        <v>27307600</v>
      </c>
      <c r="E7" s="17">
        <v>25000000</v>
      </c>
      <c r="F7" s="19">
        <v>25000000</v>
      </c>
      <c r="G7" s="15"/>
      <c r="H7" s="20"/>
      <c r="I7" s="15"/>
      <c r="J7" s="15"/>
      <c r="K7" s="15"/>
      <c r="L7" s="15"/>
      <c r="M7" s="15"/>
    </row>
    <row r="8" spans="1:13" x14ac:dyDescent="0.25">
      <c r="B8" s="21" t="s">
        <v>4</v>
      </c>
      <c r="C8" s="22">
        <v>5023730</v>
      </c>
      <c r="D8" s="23">
        <v>2000000</v>
      </c>
      <c r="E8" s="22">
        <v>2000000</v>
      </c>
      <c r="F8" s="24">
        <v>2000000</v>
      </c>
      <c r="G8" s="15"/>
      <c r="H8" s="15"/>
      <c r="I8" s="15"/>
      <c r="J8" s="15"/>
      <c r="K8" s="15"/>
      <c r="L8" s="15"/>
      <c r="M8" s="15"/>
    </row>
    <row r="9" spans="1:13" x14ac:dyDescent="0.25">
      <c r="B9" s="25" t="s">
        <v>5</v>
      </c>
      <c r="C9" s="26">
        <v>250000</v>
      </c>
      <c r="D9" s="27">
        <v>77700000</v>
      </c>
      <c r="E9" s="26">
        <v>5300000</v>
      </c>
      <c r="F9" s="28" t="s">
        <v>6</v>
      </c>
    </row>
    <row r="10" spans="1:13" x14ac:dyDescent="0.25">
      <c r="B10" s="25" t="s">
        <v>30</v>
      </c>
      <c r="C10" s="26" t="s">
        <v>6</v>
      </c>
      <c r="D10" s="27" t="s">
        <v>24</v>
      </c>
      <c r="E10" s="26">
        <v>3500000</v>
      </c>
      <c r="F10" s="28" t="s">
        <v>24</v>
      </c>
    </row>
    <row r="11" spans="1:13" x14ac:dyDescent="0.25">
      <c r="B11" s="21" t="s">
        <v>7</v>
      </c>
      <c r="C11" s="22">
        <v>533780</v>
      </c>
      <c r="D11" s="23">
        <v>539110</v>
      </c>
      <c r="E11" s="22">
        <v>545000</v>
      </c>
      <c r="F11" s="24">
        <v>545000</v>
      </c>
      <c r="J11" s="29"/>
    </row>
    <row r="12" spans="1:13" ht="15.75" thickBot="1" x14ac:dyDescent="0.3">
      <c r="B12" s="30" t="s">
        <v>8</v>
      </c>
      <c r="C12" s="31">
        <v>11059820</v>
      </c>
      <c r="D12" s="32">
        <v>8019290</v>
      </c>
      <c r="E12" s="31">
        <v>7000000</v>
      </c>
      <c r="F12" s="33">
        <v>7000000</v>
      </c>
    </row>
    <row r="13" spans="1:13" ht="15.75" thickBot="1" x14ac:dyDescent="0.3">
      <c r="A13" s="15"/>
      <c r="B13" s="34" t="s">
        <v>9</v>
      </c>
      <c r="C13" s="35">
        <f>SUM(C7:C12)</f>
        <v>41136140</v>
      </c>
      <c r="D13" s="36">
        <f>SUM(D7:D12)</f>
        <v>115566000</v>
      </c>
      <c r="E13" s="35">
        <f>SUM(E7:E12)</f>
        <v>43345000</v>
      </c>
      <c r="F13" s="37">
        <f>SUM(F7:F12)</f>
        <v>34545000</v>
      </c>
    </row>
    <row r="14" spans="1:13" ht="15.75" thickBot="1" x14ac:dyDescent="0.3">
      <c r="B14" s="38" t="s">
        <v>10</v>
      </c>
      <c r="C14" s="39"/>
      <c r="D14" s="39"/>
      <c r="E14" s="39"/>
      <c r="F14" s="40"/>
    </row>
    <row r="15" spans="1:13" x14ac:dyDescent="0.25">
      <c r="B15" s="41" t="s">
        <v>11</v>
      </c>
      <c r="C15" s="17">
        <v>32177846</v>
      </c>
      <c r="D15" s="17">
        <v>35436980</v>
      </c>
      <c r="E15" s="59">
        <v>30000000</v>
      </c>
      <c r="F15" s="60">
        <v>30000000</v>
      </c>
    </row>
    <row r="16" spans="1:13" x14ac:dyDescent="0.25">
      <c r="B16" s="42" t="s">
        <v>12</v>
      </c>
      <c r="C16" s="22">
        <v>18400000</v>
      </c>
      <c r="D16" s="22">
        <v>7300000</v>
      </c>
      <c r="E16" s="61">
        <v>2000000</v>
      </c>
      <c r="F16" s="62">
        <v>2000000</v>
      </c>
    </row>
    <row r="17" spans="1:6" x14ac:dyDescent="0.25">
      <c r="B17" s="43" t="s">
        <v>13</v>
      </c>
      <c r="C17" s="26">
        <v>28824</v>
      </c>
      <c r="D17" s="26">
        <v>20140</v>
      </c>
      <c r="E17" s="63">
        <v>14800</v>
      </c>
      <c r="F17" s="64">
        <v>14800</v>
      </c>
    </row>
    <row r="18" spans="1:6" x14ac:dyDescent="0.25">
      <c r="B18" s="42" t="s">
        <v>25</v>
      </c>
      <c r="C18" s="22">
        <v>3000000</v>
      </c>
      <c r="D18" s="22">
        <v>44300000</v>
      </c>
      <c r="E18" s="65">
        <v>6000000</v>
      </c>
      <c r="F18" s="62">
        <v>1000000</v>
      </c>
    </row>
    <row r="19" spans="1:6" x14ac:dyDescent="0.25">
      <c r="B19" s="42" t="s">
        <v>14</v>
      </c>
      <c r="C19" s="22">
        <v>250000</v>
      </c>
      <c r="D19" s="22">
        <v>77700000</v>
      </c>
      <c r="E19" s="65">
        <v>5000000</v>
      </c>
      <c r="F19" s="66" t="s">
        <v>24</v>
      </c>
    </row>
    <row r="20" spans="1:6" ht="15.75" thickBot="1" x14ac:dyDescent="0.3">
      <c r="B20" s="45" t="s">
        <v>15</v>
      </c>
      <c r="C20" s="46">
        <f>SUM(C15:C19)</f>
        <v>53856670</v>
      </c>
      <c r="D20" s="46">
        <f>SUM(D15:D19)</f>
        <v>164757120</v>
      </c>
      <c r="E20" s="67">
        <f>SUM(E15:E19)</f>
        <v>43014800</v>
      </c>
      <c r="F20" s="68">
        <f>SUM(F15:F19)</f>
        <v>33014800</v>
      </c>
    </row>
    <row r="22" spans="1:6" ht="12.75" customHeight="1" x14ac:dyDescent="0.25"/>
    <row r="23" spans="1:6" hidden="1" x14ac:dyDescent="0.25"/>
    <row r="24" spans="1:6" hidden="1" x14ac:dyDescent="0.25"/>
    <row r="25" spans="1:6" hidden="1" x14ac:dyDescent="0.25">
      <c r="A25" s="15"/>
    </row>
    <row r="26" spans="1:6" hidden="1" x14ac:dyDescent="0.25">
      <c r="A26" s="15"/>
    </row>
    <row r="27" spans="1:6" hidden="1" x14ac:dyDescent="0.25">
      <c r="D27" s="15"/>
    </row>
    <row r="28" spans="1:6" hidden="1" x14ac:dyDescent="0.25"/>
    <row r="29" spans="1:6" hidden="1" x14ac:dyDescent="0.25"/>
    <row r="30" spans="1:6" hidden="1" x14ac:dyDescent="0.25"/>
    <row r="31" spans="1:6" ht="15.75" thickBot="1" x14ac:dyDescent="0.3">
      <c r="B31" s="47" t="s">
        <v>16</v>
      </c>
      <c r="C31" s="47"/>
      <c r="D31" s="47"/>
      <c r="E31" s="47"/>
      <c r="F31" s="47"/>
    </row>
    <row r="32" spans="1:6" x14ac:dyDescent="0.25">
      <c r="B32" s="48" t="s">
        <v>17</v>
      </c>
      <c r="C32" s="49">
        <v>513540</v>
      </c>
      <c r="D32" s="49">
        <v>539120</v>
      </c>
      <c r="E32" s="49">
        <v>559250</v>
      </c>
      <c r="F32" s="50">
        <v>559250</v>
      </c>
    </row>
    <row r="33" spans="1:6" x14ac:dyDescent="0.25">
      <c r="B33" s="41" t="s">
        <v>18</v>
      </c>
      <c r="C33" s="17">
        <v>34330</v>
      </c>
      <c r="D33" s="17">
        <v>34480</v>
      </c>
      <c r="E33" s="69" t="s">
        <v>24</v>
      </c>
      <c r="F33" s="51" t="s">
        <v>6</v>
      </c>
    </row>
    <row r="34" spans="1:6" x14ac:dyDescent="0.25">
      <c r="A34" s="15"/>
      <c r="B34" s="42" t="s">
        <v>26</v>
      </c>
      <c r="C34" s="44" t="s">
        <v>6</v>
      </c>
      <c r="D34" s="52" t="s">
        <v>6</v>
      </c>
      <c r="E34" s="22">
        <v>961540</v>
      </c>
      <c r="F34" s="24">
        <v>2884620</v>
      </c>
    </row>
    <row r="35" spans="1:6" ht="15.75" thickBot="1" x14ac:dyDescent="0.3">
      <c r="B35" s="53" t="s">
        <v>19</v>
      </c>
      <c r="C35" s="54">
        <f>SUM(C32:C34)</f>
        <v>547870</v>
      </c>
      <c r="D35" s="54">
        <f>SUM(D32:D34)</f>
        <v>573600</v>
      </c>
      <c r="E35" s="54">
        <f>SUM(E32:E34)</f>
        <v>1520790</v>
      </c>
      <c r="F35" s="55">
        <f>SUM(F32:F34)</f>
        <v>3443870</v>
      </c>
    </row>
    <row r="40" spans="1:6" x14ac:dyDescent="0.25">
      <c r="B40" s="56" t="s">
        <v>20</v>
      </c>
      <c r="C40" s="56"/>
      <c r="D40" s="57"/>
    </row>
    <row r="41" spans="1:6" ht="15.75" thickBot="1" x14ac:dyDescent="0.3">
      <c r="C41" s="58">
        <v>2018</v>
      </c>
      <c r="D41" s="58">
        <v>2019</v>
      </c>
      <c r="E41" s="58">
        <v>2020</v>
      </c>
      <c r="F41" s="58">
        <v>2021</v>
      </c>
    </row>
    <row r="42" spans="1:6" ht="15.75" thickBot="1" x14ac:dyDescent="0.3">
      <c r="B42" s="70" t="s">
        <v>27</v>
      </c>
      <c r="C42" s="71">
        <v>3000000</v>
      </c>
      <c r="D42" s="71">
        <v>122000000</v>
      </c>
      <c r="E42" s="72">
        <v>1000000</v>
      </c>
      <c r="F42" s="73">
        <v>1000000</v>
      </c>
    </row>
    <row r="43" spans="1:6" ht="15.75" thickBot="1" x14ac:dyDescent="0.3">
      <c r="B43" s="74" t="s">
        <v>28</v>
      </c>
      <c r="C43" s="76">
        <v>1500000</v>
      </c>
      <c r="D43" s="75">
        <v>1000000</v>
      </c>
      <c r="E43" s="77" t="s">
        <v>24</v>
      </c>
      <c r="F43" s="78" t="s">
        <v>24</v>
      </c>
    </row>
    <row r="44" spans="1:6" ht="15.75" thickBot="1" x14ac:dyDescent="0.3">
      <c r="B44" s="74" t="s">
        <v>29</v>
      </c>
      <c r="C44" s="76">
        <v>300000</v>
      </c>
      <c r="D44" s="75">
        <v>1500000</v>
      </c>
      <c r="E44" s="77" t="s">
        <v>24</v>
      </c>
      <c r="F44" s="78" t="s">
        <v>24</v>
      </c>
    </row>
    <row r="45" spans="1:6" ht="15.75" thickBot="1" x14ac:dyDescent="0.3">
      <c r="B45" s="74" t="s">
        <v>32</v>
      </c>
      <c r="C45" s="77" t="s">
        <v>24</v>
      </c>
      <c r="D45" s="75">
        <v>3500000</v>
      </c>
      <c r="E45" s="77" t="s">
        <v>24</v>
      </c>
      <c r="F45" s="78" t="s">
        <v>24</v>
      </c>
    </row>
    <row r="46" spans="1:6" ht="15.75" thickBot="1" x14ac:dyDescent="0.3">
      <c r="B46" s="74" t="s">
        <v>31</v>
      </c>
      <c r="C46" s="79">
        <v>150000</v>
      </c>
      <c r="D46" s="79">
        <v>100000</v>
      </c>
      <c r="E46" s="80" t="s">
        <v>24</v>
      </c>
      <c r="F46" s="77" t="s">
        <v>24</v>
      </c>
    </row>
    <row r="47" spans="1:6" ht="15.75" thickBot="1" x14ac:dyDescent="0.3">
      <c r="B47" s="74" t="s">
        <v>33</v>
      </c>
      <c r="C47" s="76">
        <v>250000</v>
      </c>
      <c r="D47" s="76">
        <v>250000</v>
      </c>
      <c r="E47" s="80" t="s">
        <v>24</v>
      </c>
      <c r="F47" s="77" t="s">
        <v>24</v>
      </c>
    </row>
    <row r="51" spans="2:2" x14ac:dyDescent="0.25">
      <c r="B51" t="s">
        <v>35</v>
      </c>
    </row>
    <row r="52" spans="2:2" x14ac:dyDescent="0.25">
      <c r="B52" t="s">
        <v>36</v>
      </c>
    </row>
    <row r="53" spans="2:2" x14ac:dyDescent="0.25">
      <c r="B53" t="s">
        <v>37</v>
      </c>
    </row>
    <row r="54" spans="2:2" x14ac:dyDescent="0.25">
      <c r="B54" t="s">
        <v>21</v>
      </c>
    </row>
    <row r="55" spans="2:2" x14ac:dyDescent="0.25">
      <c r="B55" t="s">
        <v>22</v>
      </c>
    </row>
  </sheetData>
  <sheetProtection algorithmName="SHA-512" hashValue="Eq+k1dEdgaQGaQxKnVSVk1TTuiU9thlCfz1yQI1+N14IgcFDDjNPD7gapBwXrTtI3CTac2+mnVxqnwYuI3Q4dQ==" saltValue="9Gk4Ks555RP7+qKmgZQuDg==" spinCount="100000" sheet="1" objects="1" scenario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r.2019-2022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B250M</cp:lastModifiedBy>
  <cp:lastPrinted>2019-01-04T06:24:03Z</cp:lastPrinted>
  <dcterms:created xsi:type="dcterms:W3CDTF">2018-11-27T12:01:39Z</dcterms:created>
  <dcterms:modified xsi:type="dcterms:W3CDTF">2019-01-04T06:24:53Z</dcterms:modified>
</cp:coreProperties>
</file>