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82" i="1"/>
  <c r="F82"/>
  <c r="E82"/>
  <c r="G105" i="2"/>
  <c r="G99"/>
  <c r="F99"/>
  <c r="G52"/>
  <c r="F52"/>
  <c r="G39"/>
  <c r="F39"/>
  <c r="F8"/>
  <c r="D73"/>
  <c r="E99"/>
  <c r="D99"/>
  <c r="G73"/>
  <c r="F73"/>
  <c r="E73"/>
  <c r="G57"/>
  <c r="F57"/>
  <c r="D57"/>
  <c r="E52"/>
  <c r="D52"/>
  <c r="E39"/>
  <c r="D39"/>
  <c r="G22"/>
  <c r="F22"/>
  <c r="E22"/>
  <c r="D22"/>
  <c r="F57" i="1"/>
  <c r="F54"/>
  <c r="G24"/>
  <c r="F24"/>
  <c r="G17"/>
  <c r="F17"/>
  <c r="G29"/>
  <c r="F29"/>
  <c r="E29"/>
  <c r="D29"/>
  <c r="G72"/>
  <c r="F72"/>
  <c r="E72"/>
  <c r="G93"/>
  <c r="F93"/>
  <c r="E93"/>
  <c r="E126"/>
  <c r="E116" i="2"/>
  <c r="E107" i="1"/>
  <c r="E57" i="2"/>
  <c r="E13"/>
  <c r="G64"/>
  <c r="H60"/>
  <c r="G60"/>
  <c r="G45"/>
  <c r="G16"/>
  <c r="E16"/>
  <c r="G8"/>
  <c r="E54" i="1"/>
  <c r="G57"/>
  <c r="G54"/>
</calcChain>
</file>

<file path=xl/sharedStrings.xml><?xml version="1.0" encoding="utf-8"?>
<sst xmlns="http://schemas.openxmlformats.org/spreadsheetml/2006/main" count="275" uniqueCount="218">
  <si>
    <t>Město Ronov nad Doubravou</t>
  </si>
  <si>
    <t>IČ: 00270822</t>
  </si>
  <si>
    <t>Oblast příjmů</t>
  </si>
  <si>
    <t>finanční hodnoty jsou uváděny v Kč</t>
  </si>
  <si>
    <t>par.</t>
  </si>
  <si>
    <t>pol.</t>
  </si>
  <si>
    <t>obsah</t>
  </si>
  <si>
    <t>schválený</t>
  </si>
  <si>
    <t xml:space="preserve">rozpočet po </t>
  </si>
  <si>
    <t>výsledek</t>
  </si>
  <si>
    <t>% RpZ</t>
  </si>
  <si>
    <t>rozpočet</t>
  </si>
  <si>
    <t>změnách</t>
  </si>
  <si>
    <t>k 30.4.2015</t>
  </si>
  <si>
    <t>daň z příjmů FO ze závislé činnosti</t>
  </si>
  <si>
    <t>daň z příjmů FO z samo.výděl.činnosti</t>
  </si>
  <si>
    <t>daň z příjmů FO z kapitál.výnosů</t>
  </si>
  <si>
    <t>daň z příjmů právnických osob</t>
  </si>
  <si>
    <t>daň z příjmů práv.osob za obec</t>
  </si>
  <si>
    <t>daň z přidané hodnoty</t>
  </si>
  <si>
    <t>Celkem sdílené daně</t>
  </si>
  <si>
    <t>místní poplatek za prov.sys.likvidace kom.opadů</t>
  </si>
  <si>
    <t>místní poplatek ze psů</t>
  </si>
  <si>
    <t>místní poplatek za užívání veř.prostranství</t>
  </si>
  <si>
    <t>místní poplatek ze vstupného</t>
  </si>
  <si>
    <t>odvod z loterií a her krom VHP</t>
  </si>
  <si>
    <t>odvod z výherních hracích přístrojů</t>
  </si>
  <si>
    <t>správní poplatky</t>
  </si>
  <si>
    <t>daň z nemovitých věcí</t>
  </si>
  <si>
    <t>Celkem poplatky a daně</t>
  </si>
  <si>
    <t>splátky půj.prostředků od OPS</t>
  </si>
  <si>
    <t>splátky půj.prostředků od přísp.org. ZŠ</t>
  </si>
  <si>
    <t>Celkem splátky půjček</t>
  </si>
  <si>
    <t>neinvest.přijaté transf.od obcí</t>
  </si>
  <si>
    <t>Celkem transfery</t>
  </si>
  <si>
    <t>pěstební činnost</t>
  </si>
  <si>
    <t>lesy města</t>
  </si>
  <si>
    <t>sdružené lesy</t>
  </si>
  <si>
    <t>ost.služby-pronájem ost.nemovitostí</t>
  </si>
  <si>
    <t>zákl.škola- příjmy z pronájmu ost.nemovitostí</t>
  </si>
  <si>
    <t>činnosti knihovnické-čt.popl.a tisk</t>
  </si>
  <si>
    <t>činnosti muzeí a galerií</t>
  </si>
  <si>
    <t>ost.zál.sděl.prostřed.-prodej městečka</t>
  </si>
  <si>
    <t>ost.zál.kult.,círk.,sděl.prostř.-ples města</t>
  </si>
  <si>
    <t>bytové hospodářství</t>
  </si>
  <si>
    <t xml:space="preserve"> příjmy z poskyt.služeb</t>
  </si>
  <si>
    <t xml:space="preserve"> příjmy z pronájmu ost.nemovitostí</t>
  </si>
  <si>
    <t xml:space="preserve"> příjmy z prodeje ostat.nemovitostí</t>
  </si>
  <si>
    <t>nebytové hospodářství</t>
  </si>
  <si>
    <t>pohřebnictví - pronájem hrob.míst</t>
  </si>
  <si>
    <t>kom.služby a územ.rozvoj-pron.pozemků</t>
  </si>
  <si>
    <t>sběr a svoz komunálních odpadů</t>
  </si>
  <si>
    <t>využívání a zneškod.kom,.odpadů- vytříděný odpad</t>
  </si>
  <si>
    <t>pečov.služba- za poskyt.peč.služby</t>
  </si>
  <si>
    <t xml:space="preserve">činnost místní správy </t>
  </si>
  <si>
    <t>Celkem za služby,prodeje a pronájmy</t>
  </si>
  <si>
    <t>ostat.zál.kultury-konf.D.Orla-dary</t>
  </si>
  <si>
    <t>využ.volného času dětí a mládeže - dary</t>
  </si>
  <si>
    <t>ostat.zájmo.činnost-příměstský tábor-příspěvky</t>
  </si>
  <si>
    <t>bytové hosp.-vratky přepl.energií</t>
  </si>
  <si>
    <t>nebytov.hosp.- vratky přepl.energií</t>
  </si>
  <si>
    <t>veřejné osvětlení-vratky přepl.energií</t>
  </si>
  <si>
    <t>peč.služba,osob.asistence- dary</t>
  </si>
  <si>
    <t>pož.ochrany-vratka přepl.energií</t>
  </si>
  <si>
    <t>činnost míst.správy-vratky přepl.energií</t>
  </si>
  <si>
    <t>Celkem dary,příspěvky</t>
  </si>
  <si>
    <t>progr.podpory indiv.byt.výstavby-úroky z půjček</t>
  </si>
  <si>
    <t>obec.příjmy a výdaje z fin.operací-úroky z účtu</t>
  </si>
  <si>
    <t>převody vl.fondům a rozp.účtům</t>
  </si>
  <si>
    <t>Celkem úroky a převody mezi účty</t>
  </si>
  <si>
    <t>finanční vypořádání minul.let</t>
  </si>
  <si>
    <t>VEDLEJŠÍ  HOSPODÁŘSKÁ   ČINNOST</t>
  </si>
  <si>
    <t>účet</t>
  </si>
  <si>
    <t>stav k 30.4.2015</t>
  </si>
  <si>
    <t>ostatní výnosy z činnosti</t>
  </si>
  <si>
    <t>úroky</t>
  </si>
  <si>
    <t>CELKEM  VÝNOSY</t>
  </si>
  <si>
    <t>Zůstatky účtů</t>
  </si>
  <si>
    <t>ZBÚ- GEMB</t>
  </si>
  <si>
    <t xml:space="preserve"> -        ČS</t>
  </si>
  <si>
    <t xml:space="preserve"> - ČNB</t>
  </si>
  <si>
    <t xml:space="preserve"> - HB</t>
  </si>
  <si>
    <t>FONDY -  SF</t>
  </si>
  <si>
    <t xml:space="preserve"> - FRB</t>
  </si>
  <si>
    <t>ZBÚ- hosp.činnost</t>
  </si>
  <si>
    <t>Termínovaný vklad</t>
  </si>
  <si>
    <t>pokladna - město</t>
  </si>
  <si>
    <t xml:space="preserve"> - hosp.činnost</t>
  </si>
  <si>
    <t>CELKEM</t>
  </si>
  <si>
    <t>výše nesplaceného úvěru</t>
  </si>
  <si>
    <t>Oblast výdajů</t>
  </si>
  <si>
    <t>Pěstební činnost</t>
  </si>
  <si>
    <t xml:space="preserve"> lesy města</t>
  </si>
  <si>
    <t>org.01</t>
  </si>
  <si>
    <t xml:space="preserve"> sdružené lesy</t>
  </si>
  <si>
    <t xml:space="preserve">Celkem Lesní hospodářství </t>
  </si>
  <si>
    <t>vnitřní obchod</t>
  </si>
  <si>
    <t xml:space="preserve">Celkem Vnitřní obchod </t>
  </si>
  <si>
    <t>Doprava</t>
  </si>
  <si>
    <t>místní komunikace</t>
  </si>
  <si>
    <t>rekonstrukce ulice Spojovací</t>
  </si>
  <si>
    <t>rekonstrukce chodníku</t>
  </si>
  <si>
    <t xml:space="preserve">Celkem Doprava </t>
  </si>
  <si>
    <t>Vodní hospodářství</t>
  </si>
  <si>
    <t>odvádění a čištění odpad.vod- ČOV pro 11 ŘD</t>
  </si>
  <si>
    <t>odvádění a čišť.odp.vod.- nákup služeb</t>
  </si>
  <si>
    <t>vodní díla v zem.krajině</t>
  </si>
  <si>
    <t xml:space="preserve">Celkem Vodní hospodářství </t>
  </si>
  <si>
    <t>Školství</t>
  </si>
  <si>
    <t>mateřská škola -neinv.transfer</t>
  </si>
  <si>
    <t>základní škola - neinv.transfer</t>
  </si>
  <si>
    <t>základní škola - investiční transfer</t>
  </si>
  <si>
    <t>základní škola - průtokový transfer</t>
  </si>
  <si>
    <t>org.02</t>
  </si>
  <si>
    <t>org.153</t>
  </si>
  <si>
    <t xml:space="preserve">Celkem Školství </t>
  </si>
  <si>
    <t>Kultura,církve a sdělovací prostředky</t>
  </si>
  <si>
    <t>knihovnické činnosti</t>
  </si>
  <si>
    <t>ostatní záležitosti kultury</t>
  </si>
  <si>
    <t xml:space="preserve"> kronika</t>
  </si>
  <si>
    <t>koncerty,přednášky</t>
  </si>
  <si>
    <t>org.03</t>
  </si>
  <si>
    <t>oslavy Dobroslava Orla</t>
  </si>
  <si>
    <t>zachování a obnova kult.památek</t>
  </si>
  <si>
    <t>údržba věžních hodin</t>
  </si>
  <si>
    <t>oprava varhan v kostele sv.Vavřince</t>
  </si>
  <si>
    <t>poř.,zach.,obnova hod.míst.kult.pam.-pomníky</t>
  </si>
  <si>
    <t>rozhlas a televize-opravy, popl.OSA</t>
  </si>
  <si>
    <t>ostat.záležitosti sděl.prostředků-tisk městečka</t>
  </si>
  <si>
    <t>SPOZ</t>
  </si>
  <si>
    <t>ples města</t>
  </si>
  <si>
    <t>pouť -ostraha</t>
  </si>
  <si>
    <t xml:space="preserve">Celkem Kultura,církve a sdělovací prostředky </t>
  </si>
  <si>
    <t>Tělovýchovná a zájmová činnost</t>
  </si>
  <si>
    <t>transfery  SK Ronov, Karate, Sport.unie</t>
  </si>
  <si>
    <t>využití vol.času dětí a mládeže-šampionát mažoretek</t>
  </si>
  <si>
    <t>transfery Junák,Rondo</t>
  </si>
  <si>
    <t>ostat.zájm.činnost a rekre.-na transf.org.a spolkům</t>
  </si>
  <si>
    <t xml:space="preserve">Celkem Tělovýchovná a zájmová činnost </t>
  </si>
  <si>
    <t>Bydlení,komunální služby a územní rozvoj</t>
  </si>
  <si>
    <t>org.186</t>
  </si>
  <si>
    <t>veřejné osvětlení</t>
  </si>
  <si>
    <t>pohřebnictví</t>
  </si>
  <si>
    <t>komunální služby a územní rozvoj</t>
  </si>
  <si>
    <t xml:space="preserve"> inž.sítě  Za mostem</t>
  </si>
  <si>
    <t xml:space="preserve"> spolkový dům</t>
  </si>
  <si>
    <t xml:space="preserve"> nákup pozemku</t>
  </si>
  <si>
    <t xml:space="preserve"> na rozvoj obce Moravany</t>
  </si>
  <si>
    <t xml:space="preserve"> na rozvoj obce Mladotice</t>
  </si>
  <si>
    <t>Ochrana životního prostředí</t>
  </si>
  <si>
    <t>sběr a svoz nebezpečných odpadů</t>
  </si>
  <si>
    <t>péče o vzhled obcí</t>
  </si>
  <si>
    <t>regenerace náměstí</t>
  </si>
  <si>
    <t>nákup techniky</t>
  </si>
  <si>
    <t xml:space="preserve"> oprava kašny</t>
  </si>
  <si>
    <t xml:space="preserve">Celkem Ochrana životního prostředí </t>
  </si>
  <si>
    <t>Služby sociální péče</t>
  </si>
  <si>
    <t>osobní asistence,pečovatelská služba</t>
  </si>
  <si>
    <t xml:space="preserve"> peč.služba- nákup osob.auta</t>
  </si>
  <si>
    <t xml:space="preserve">Celkem Služby sociální péče </t>
  </si>
  <si>
    <t>Bezpečnost a pořádek,požární ochrana</t>
  </si>
  <si>
    <t>požární ochrana - Ronov n.D.</t>
  </si>
  <si>
    <t>požární ochrana - Mladotice</t>
  </si>
  <si>
    <t>Celkem bezpečnost a pořádek,požární ochrana</t>
  </si>
  <si>
    <t>Všeobecná veřejná správa a služby</t>
  </si>
  <si>
    <t>zastupitelstvo obce</t>
  </si>
  <si>
    <t>činnost místní správy</t>
  </si>
  <si>
    <t xml:space="preserve"> opravy soc.zařízení budova radnice</t>
  </si>
  <si>
    <t>obecné příjmy a výdaje z fin.operací</t>
  </si>
  <si>
    <t>pojištění funkčně nespecifikované</t>
  </si>
  <si>
    <t>převody vl.fondům v rozp.úrovni</t>
  </si>
  <si>
    <t>ostatní fin.operace-platby daní a poplatků SR</t>
  </si>
  <si>
    <t>finanční vypořádání min.let- vratka dotace</t>
  </si>
  <si>
    <t>Celkem Všeobecná veřejná správa a služby</t>
  </si>
  <si>
    <t>VÝDAJE  CELKEM</t>
  </si>
  <si>
    <t>Financování</t>
  </si>
  <si>
    <t>splátka dlouhodobých úvěrů</t>
  </si>
  <si>
    <t>Celkem financování</t>
  </si>
  <si>
    <t xml:space="preserve">účet </t>
  </si>
  <si>
    <t>spotřeba materiálu</t>
  </si>
  <si>
    <t>opravy a udržování</t>
  </si>
  <si>
    <t>cestovné</t>
  </si>
  <si>
    <t>ostatní služby</t>
  </si>
  <si>
    <t>CELKEM NÁKLADY</t>
  </si>
  <si>
    <t xml:space="preserve">výsledek </t>
  </si>
  <si>
    <t>k 31.5.2015</t>
  </si>
  <si>
    <t>Přehled hospodaření k 31.5.2015</t>
  </si>
  <si>
    <t>stav k 31.5.2015</t>
  </si>
  <si>
    <t>z prodeje pozemků</t>
  </si>
  <si>
    <t>Celkem pronájmy</t>
  </si>
  <si>
    <t>Celkem ostatní činnosti</t>
  </si>
  <si>
    <t>splátky půjček od obyvatelstva</t>
  </si>
  <si>
    <t>neinvest.přijaté transfery se SR-souhr.dot.vztah</t>
  </si>
  <si>
    <t>ostatní neinvest.přijaté transfery ze SR-ÚP</t>
  </si>
  <si>
    <t>Celkem schválené  příjmy</t>
  </si>
  <si>
    <t>VZNIKLÉ  PŘÍJMY  Z  ČINNOSTI</t>
  </si>
  <si>
    <t>VÝDAJE  CELKEM   NA  PROVOZ</t>
  </si>
  <si>
    <t>VÝDAJE  NA  INVESTICE   A  OPRAVY</t>
  </si>
  <si>
    <t>zákl.škola-změna vytápění těl.ZŠ</t>
  </si>
  <si>
    <t>zákl.škola- zateplení budovy ZŠ</t>
  </si>
  <si>
    <t>byt.hospodářství-rekonstrukce stoup.čo.186</t>
  </si>
  <si>
    <t>nebyt.hosp.-opravy čp.146-dvorní trakt</t>
  </si>
  <si>
    <t xml:space="preserve">Celkem Bydlení ,nebyt.prostory a komunál. služby a územ.rozvoj </t>
  </si>
  <si>
    <t>CELKEM VÝDAJE  NA  INVESTICE  A  OPRAVY</t>
  </si>
  <si>
    <t>VÝDAJE  CELKEM   S  FINANCOVÁNÍM</t>
  </si>
  <si>
    <t>invest.přijaté transfery ze SF-zatepl.ZŠ</t>
  </si>
  <si>
    <t>ostat.invest.přijaté transfery ze SR-zatepl.ZŠ</t>
  </si>
  <si>
    <t>neinv.transfery od krajů- konf.Dobr.Orel</t>
  </si>
  <si>
    <t>neinv.transfery od krajů - peč.služba</t>
  </si>
  <si>
    <t>neinv.transfery od krajů -národ.šamp.mažoretek</t>
  </si>
  <si>
    <t>neinv.transfery od krajů -oprava kašny</t>
  </si>
  <si>
    <t>ost.neinvest.transfery ze SR- na vybav.knihovny</t>
  </si>
  <si>
    <t>ost.neinv.transfery ze SR-prim.prevence</t>
  </si>
  <si>
    <t>CELKEM PŘÍJMY  Z  ČINNOSTI</t>
  </si>
  <si>
    <t>CELKEM  SCHVÁLENÝ  ROZPOČET  PO  ROZPOČT. ZMĚNÁCH</t>
  </si>
  <si>
    <t>financování</t>
  </si>
  <si>
    <t>na 41,7%</t>
  </si>
  <si>
    <t xml:space="preserve">plnění by mělo být 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</si>
</sst>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/>
    <xf numFmtId="0" fontId="2" fillId="0" borderId="0" xfId="0" applyFont="1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2" xfId="0" applyNumberFormat="1" applyBorder="1"/>
    <xf numFmtId="14" fontId="0" fillId="0" borderId="0" xfId="0" applyNumberFormat="1"/>
    <xf numFmtId="43" fontId="1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3" borderId="0" xfId="0" applyFont="1" applyFill="1"/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1" xfId="0" applyFont="1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3" fillId="4" borderId="0" xfId="0" applyFont="1" applyFill="1"/>
    <xf numFmtId="0" fontId="0" fillId="4" borderId="1" xfId="0" applyFont="1" applyFill="1" applyBorder="1"/>
    <xf numFmtId="0" fontId="3" fillId="4" borderId="1" xfId="0" applyFont="1" applyFill="1" applyBorder="1"/>
    <xf numFmtId="0" fontId="0" fillId="4" borderId="1" xfId="0" applyFill="1" applyBorder="1"/>
    <xf numFmtId="43" fontId="3" fillId="4" borderId="1" xfId="0" applyNumberFormat="1" applyFont="1" applyFill="1" applyBorder="1"/>
    <xf numFmtId="43" fontId="0" fillId="0" borderId="1" xfId="0" applyNumberFormat="1" applyBorder="1" applyAlignment="1">
      <alignment horizontal="center"/>
    </xf>
    <xf numFmtId="0" fontId="0" fillId="0" borderId="0" xfId="0"/>
    <xf numFmtId="0" fontId="0" fillId="0" borderId="3" xfId="0" applyFont="1" applyBorder="1" applyAlignment="1">
      <alignment horizontal="center"/>
    </xf>
    <xf numFmtId="0" fontId="2" fillId="0" borderId="0" xfId="0" applyFont="1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2" xfId="0" applyNumberFormat="1" applyBorder="1"/>
    <xf numFmtId="43" fontId="1" fillId="0" borderId="1" xfId="0" applyNumberFormat="1" applyFont="1" applyBorder="1"/>
    <xf numFmtId="0" fontId="0" fillId="0" borderId="1" xfId="0" applyFill="1" applyBorder="1"/>
    <xf numFmtId="0" fontId="1" fillId="3" borderId="0" xfId="0" applyFont="1" applyFill="1"/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43" fontId="0" fillId="0" borderId="8" xfId="0" applyNumberFormat="1" applyBorder="1"/>
    <xf numFmtId="0" fontId="3" fillId="2" borderId="5" xfId="0" applyFont="1" applyFill="1" applyBorder="1"/>
    <xf numFmtId="43" fontId="3" fillId="2" borderId="1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6" xfId="0" applyFont="1" applyFill="1" applyBorder="1"/>
    <xf numFmtId="0" fontId="1" fillId="2" borderId="7" xfId="0" applyFont="1" applyFill="1" applyBorder="1"/>
    <xf numFmtId="43" fontId="3" fillId="2" borderId="1" xfId="0" applyNumberFormat="1" applyFont="1" applyFill="1" applyBorder="1" applyAlignment="1">
      <alignment horizontal="center"/>
    </xf>
    <xf numFmtId="43" fontId="0" fillId="4" borderId="1" xfId="0" applyNumberFormat="1" applyFont="1" applyFill="1" applyBorder="1"/>
    <xf numFmtId="43" fontId="0" fillId="0" borderId="1" xfId="0" applyNumberFormat="1" applyBorder="1" applyAlignment="1">
      <alignment horizontal="center"/>
    </xf>
    <xf numFmtId="0" fontId="0" fillId="0" borderId="0" xfId="0" applyBorder="1"/>
    <xf numFmtId="43" fontId="0" fillId="0" borderId="0" xfId="0" applyNumberFormat="1" applyBorder="1"/>
    <xf numFmtId="43" fontId="1" fillId="2" borderId="1" xfId="0" applyNumberFormat="1" applyFont="1" applyFill="1" applyBorder="1"/>
    <xf numFmtId="43" fontId="4" fillId="4" borderId="1" xfId="0" applyNumberFormat="1" applyFont="1" applyFill="1" applyBorder="1"/>
    <xf numFmtId="0" fontId="1" fillId="0" borderId="0" xfId="0" applyFont="1" applyBorder="1"/>
    <xf numFmtId="43" fontId="1" fillId="0" borderId="0" xfId="0" applyNumberFormat="1" applyFont="1" applyBorder="1"/>
    <xf numFmtId="0" fontId="3" fillId="4" borderId="0" xfId="0" applyFont="1" applyFill="1" applyBorder="1"/>
    <xf numFmtId="0" fontId="0" fillId="4" borderId="0" xfId="0" applyFill="1" applyBorder="1"/>
    <xf numFmtId="43" fontId="1" fillId="4" borderId="0" xfId="0" applyNumberFormat="1" applyFont="1" applyFill="1" applyBorder="1"/>
    <xf numFmtId="14" fontId="5" fillId="0" borderId="0" xfId="0" applyNumberFormat="1" applyFont="1"/>
    <xf numFmtId="0" fontId="6" fillId="0" borderId="0" xfId="0" applyFont="1"/>
    <xf numFmtId="0" fontId="3" fillId="4" borderId="5" xfId="0" applyFont="1" applyFill="1" applyBorder="1"/>
    <xf numFmtId="43" fontId="1" fillId="4" borderId="1" xfId="0" applyNumberFormat="1" applyFont="1" applyFill="1" applyBorder="1"/>
    <xf numFmtId="0" fontId="0" fillId="4" borderId="8" xfId="0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43" fontId="1" fillId="5" borderId="1" xfId="0" applyNumberFormat="1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43" fontId="3" fillId="5" borderId="1" xfId="0" applyNumberFormat="1" applyFont="1" applyFill="1" applyBorder="1"/>
    <xf numFmtId="0" fontId="3" fillId="5" borderId="0" xfId="0" applyFont="1" applyFill="1"/>
    <xf numFmtId="0" fontId="0" fillId="5" borderId="6" xfId="0" applyFill="1" applyBorder="1"/>
    <xf numFmtId="0" fontId="0" fillId="5" borderId="7" xfId="0" applyFill="1" applyBorder="1"/>
    <xf numFmtId="43" fontId="0" fillId="5" borderId="1" xfId="0" applyNumberFormat="1" applyFill="1" applyBorder="1"/>
    <xf numFmtId="0" fontId="1" fillId="2" borderId="5" xfId="0" applyFont="1" applyFill="1" applyBorder="1"/>
    <xf numFmtId="43" fontId="1" fillId="2" borderId="13" xfId="0" applyNumberFormat="1" applyFont="1" applyFill="1" applyBorder="1"/>
    <xf numFmtId="43" fontId="1" fillId="2" borderId="14" xfId="0" applyNumberFormat="1" applyFont="1" applyFill="1" applyBorder="1"/>
    <xf numFmtId="43" fontId="0" fillId="4" borderId="1" xfId="0" applyNumberFormat="1" applyFill="1" applyBorder="1"/>
    <xf numFmtId="0" fontId="0" fillId="4" borderId="0" xfId="0" applyFill="1"/>
    <xf numFmtId="43" fontId="0" fillId="4" borderId="0" xfId="0" applyNumberFormat="1" applyFill="1"/>
    <xf numFmtId="0" fontId="0" fillId="4" borderId="6" xfId="0" applyFill="1" applyBorder="1"/>
    <xf numFmtId="0" fontId="0" fillId="4" borderId="7" xfId="0" applyFill="1" applyBorder="1"/>
    <xf numFmtId="43" fontId="0" fillId="4" borderId="8" xfId="0" applyNumberFormat="1" applyFill="1" applyBorder="1"/>
    <xf numFmtId="0" fontId="0" fillId="4" borderId="12" xfId="0" applyFill="1" applyBorder="1"/>
    <xf numFmtId="0" fontId="0" fillId="4" borderId="2" xfId="0" applyFill="1" applyBorder="1"/>
    <xf numFmtId="43" fontId="0" fillId="4" borderId="2" xfId="0" applyNumberFormat="1" applyFill="1" applyBorder="1"/>
    <xf numFmtId="0" fontId="4" fillId="4" borderId="0" xfId="0" applyFont="1" applyFill="1"/>
    <xf numFmtId="43" fontId="4" fillId="4" borderId="0" xfId="0" applyNumberFormat="1" applyFont="1" applyFill="1"/>
    <xf numFmtId="43" fontId="3" fillId="4" borderId="1" xfId="0" applyNumberFormat="1" applyFont="1" applyFill="1" applyBorder="1" applyAlignment="1">
      <alignment horizontal="center"/>
    </xf>
    <xf numFmtId="0" fontId="4" fillId="5" borderId="6" xfId="0" applyFont="1" applyFill="1" applyBorder="1"/>
    <xf numFmtId="0" fontId="4" fillId="5" borderId="7" xfId="0" applyFont="1" applyFill="1" applyBorder="1"/>
    <xf numFmtId="0" fontId="3" fillId="5" borderId="9" xfId="0" applyFont="1" applyFill="1" applyBorder="1"/>
    <xf numFmtId="0" fontId="0" fillId="5" borderId="10" xfId="0" applyFill="1" applyBorder="1"/>
    <xf numFmtId="0" fontId="0" fillId="5" borderId="11" xfId="0" applyFill="1" applyBorder="1"/>
    <xf numFmtId="43" fontId="3" fillId="5" borderId="2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0" fillId="5" borderId="0" xfId="0" applyFill="1"/>
    <xf numFmtId="43" fontId="3" fillId="4" borderId="0" xfId="0" applyNumberFormat="1" applyFont="1" applyFill="1" applyBorder="1"/>
    <xf numFmtId="43" fontId="3" fillId="4" borderId="0" xfId="0" applyNumberFormat="1" applyFont="1" applyFill="1" applyBorder="1" applyAlignment="1">
      <alignment horizontal="center"/>
    </xf>
    <xf numFmtId="43" fontId="1" fillId="4" borderId="12" xfId="0" applyNumberFormat="1" applyFont="1" applyFill="1" applyBorder="1"/>
    <xf numFmtId="43" fontId="1" fillId="4" borderId="15" xfId="0" applyNumberFormat="1" applyFont="1" applyFill="1" applyBorder="1"/>
    <xf numFmtId="0" fontId="1" fillId="4" borderId="0" xfId="0" applyFont="1" applyFill="1" applyBorder="1"/>
    <xf numFmtId="43" fontId="0" fillId="0" borderId="5" xfId="0" applyNumberFormat="1" applyBorder="1"/>
    <xf numFmtId="43" fontId="1" fillId="2" borderId="16" xfId="0" applyNumberFormat="1" applyFont="1" applyFill="1" applyBorder="1"/>
    <xf numFmtId="0" fontId="3" fillId="2" borderId="17" xfId="0" applyFont="1" applyFill="1" applyBorder="1"/>
    <xf numFmtId="0" fontId="0" fillId="2" borderId="18" xfId="0" applyFill="1" applyBorder="1"/>
    <xf numFmtId="43" fontId="7" fillId="0" borderId="2" xfId="0" applyNumberFormat="1" applyFont="1" applyBorder="1"/>
    <xf numFmtId="43" fontId="7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99" workbookViewId="0">
      <selection activeCell="G118" sqref="G118"/>
    </sheetView>
  </sheetViews>
  <sheetFormatPr defaultRowHeight="15"/>
  <cols>
    <col min="1" max="1" width="6.5703125" customWidth="1"/>
    <col min="2" max="2" width="8" customWidth="1"/>
    <col min="3" max="3" width="44.5703125" customWidth="1"/>
    <col min="4" max="4" width="17.85546875" customWidth="1"/>
    <col min="5" max="5" width="16.28515625" customWidth="1"/>
    <col min="6" max="6" width="18.28515625" customWidth="1"/>
    <col min="7" max="7" width="18.28515625" style="30" customWidth="1"/>
    <col min="8" max="8" width="12" customWidth="1"/>
  </cols>
  <sheetData>
    <row r="1" spans="1:9">
      <c r="A1" s="1" t="s">
        <v>0</v>
      </c>
      <c r="B1" s="1"/>
      <c r="C1" s="1"/>
      <c r="D1" s="1"/>
      <c r="E1" s="1"/>
      <c r="F1" s="1"/>
      <c r="H1" s="1"/>
    </row>
    <row r="2" spans="1:9">
      <c r="A2" s="1" t="s">
        <v>1</v>
      </c>
      <c r="B2" s="1"/>
      <c r="C2" s="1"/>
      <c r="D2" s="1"/>
      <c r="E2" s="1"/>
      <c r="F2" s="1"/>
      <c r="H2" s="1"/>
    </row>
    <row r="3" spans="1:9">
      <c r="A3" s="127" t="s">
        <v>186</v>
      </c>
      <c r="B3" s="127"/>
      <c r="C3" s="127"/>
      <c r="D3" s="127"/>
      <c r="E3" s="127"/>
      <c r="F3" s="127"/>
      <c r="G3" s="127"/>
      <c r="H3" s="127"/>
    </row>
    <row r="4" spans="1:9">
      <c r="A4" s="1"/>
      <c r="B4" s="1"/>
      <c r="C4" s="1"/>
      <c r="D4" s="1"/>
      <c r="E4" s="1"/>
      <c r="F4" s="1"/>
      <c r="H4" s="1"/>
    </row>
    <row r="5" spans="1:9">
      <c r="A5" s="6" t="s">
        <v>2</v>
      </c>
      <c r="B5" s="6"/>
      <c r="C5" s="2"/>
      <c r="D5" s="1"/>
      <c r="E5" s="1"/>
      <c r="F5" s="1"/>
      <c r="G5" s="36" t="s">
        <v>217</v>
      </c>
      <c r="H5" s="1"/>
    </row>
    <row r="6" spans="1:9" ht="15.75" thickBot="1">
      <c r="A6" s="2" t="s">
        <v>3</v>
      </c>
      <c r="B6" s="1"/>
      <c r="C6" s="1"/>
      <c r="D6" s="1"/>
      <c r="E6" s="1"/>
      <c r="F6" s="1"/>
      <c r="G6" s="36" t="s">
        <v>216</v>
      </c>
      <c r="H6" s="1"/>
    </row>
    <row r="7" spans="1:9">
      <c r="A7" s="8" t="s">
        <v>4</v>
      </c>
      <c r="B7" s="8" t="s">
        <v>5</v>
      </c>
      <c r="C7" s="8" t="s">
        <v>6</v>
      </c>
      <c r="D7" s="17" t="s">
        <v>7</v>
      </c>
      <c r="E7" s="17" t="s">
        <v>8</v>
      </c>
      <c r="F7" s="31" t="s">
        <v>9</v>
      </c>
      <c r="G7" s="47" t="s">
        <v>184</v>
      </c>
      <c r="H7" s="47" t="s">
        <v>10</v>
      </c>
    </row>
    <row r="8" spans="1:9" ht="15.75" thickBot="1">
      <c r="A8" s="9"/>
      <c r="B8" s="9"/>
      <c r="C8" s="9"/>
      <c r="D8" s="18" t="s">
        <v>11</v>
      </c>
      <c r="E8" s="18" t="s">
        <v>12</v>
      </c>
      <c r="F8" s="49" t="s">
        <v>13</v>
      </c>
      <c r="G8" s="48" t="s">
        <v>185</v>
      </c>
      <c r="H8" s="18"/>
    </row>
    <row r="9" spans="1:9">
      <c r="A9" s="7"/>
      <c r="B9" s="7">
        <v>1111</v>
      </c>
      <c r="C9" s="7" t="s">
        <v>14</v>
      </c>
      <c r="D9" s="10">
        <v>3719000</v>
      </c>
      <c r="E9" s="10">
        <v>3719000</v>
      </c>
      <c r="F9" s="10">
        <v>1074067.1499999999</v>
      </c>
      <c r="G9" s="125">
        <v>1187069.3899999999</v>
      </c>
      <c r="H9" s="125">
        <v>31.9</v>
      </c>
    </row>
    <row r="10" spans="1:9">
      <c r="A10" s="4"/>
      <c r="B10" s="4">
        <v>1112</v>
      </c>
      <c r="C10" s="4" t="s">
        <v>15</v>
      </c>
      <c r="D10" s="5">
        <v>102900</v>
      </c>
      <c r="E10" s="5">
        <v>102900</v>
      </c>
      <c r="F10" s="5">
        <v>17838.68</v>
      </c>
      <c r="G10" s="126">
        <v>17838.68</v>
      </c>
      <c r="H10" s="126">
        <v>17.3</v>
      </c>
    </row>
    <row r="11" spans="1:9">
      <c r="A11" s="4"/>
      <c r="B11" s="4">
        <v>1113</v>
      </c>
      <c r="C11" s="4" t="s">
        <v>16</v>
      </c>
      <c r="D11" s="5">
        <v>356000</v>
      </c>
      <c r="E11" s="5">
        <v>356000</v>
      </c>
      <c r="F11" s="5">
        <v>149895.15</v>
      </c>
      <c r="G11" s="35">
        <v>181701.82</v>
      </c>
      <c r="H11" s="5">
        <v>51</v>
      </c>
    </row>
    <row r="12" spans="1:9">
      <c r="A12" s="4"/>
      <c r="B12" s="4">
        <v>1121</v>
      </c>
      <c r="C12" s="4" t="s">
        <v>17</v>
      </c>
      <c r="D12" s="5">
        <v>3370000</v>
      </c>
      <c r="E12" s="5">
        <v>3370000</v>
      </c>
      <c r="F12" s="5">
        <v>1069236.67</v>
      </c>
      <c r="G12" s="126">
        <v>1075711.1000000001</v>
      </c>
      <c r="H12" s="126">
        <v>31.9</v>
      </c>
    </row>
    <row r="13" spans="1:9">
      <c r="A13" s="4"/>
      <c r="B13" s="4">
        <v>1122</v>
      </c>
      <c r="C13" s="4" t="s">
        <v>18</v>
      </c>
      <c r="D13" s="5"/>
      <c r="E13" s="5">
        <v>864120</v>
      </c>
      <c r="F13" s="5">
        <v>864120</v>
      </c>
      <c r="G13" s="35">
        <v>864120</v>
      </c>
      <c r="H13" s="5">
        <v>100</v>
      </c>
    </row>
    <row r="14" spans="1:9">
      <c r="A14" s="4"/>
      <c r="B14" s="4">
        <v>1211</v>
      </c>
      <c r="C14" s="4" t="s">
        <v>19</v>
      </c>
      <c r="D14" s="5">
        <v>7460000</v>
      </c>
      <c r="E14" s="5">
        <v>7460000</v>
      </c>
      <c r="F14" s="5">
        <v>2507684.6</v>
      </c>
      <c r="G14" s="35">
        <v>3421277.42</v>
      </c>
      <c r="H14" s="5">
        <v>45.9</v>
      </c>
    </row>
    <row r="15" spans="1:9" s="30" customFormat="1">
      <c r="A15" s="34"/>
      <c r="B15" s="34">
        <v>1351</v>
      </c>
      <c r="C15" s="34" t="s">
        <v>25</v>
      </c>
      <c r="D15" s="35">
        <v>62000</v>
      </c>
      <c r="E15" s="35">
        <v>62000</v>
      </c>
      <c r="F15" s="35">
        <v>18677.560000000001</v>
      </c>
      <c r="G15" s="35">
        <v>35286.82</v>
      </c>
      <c r="H15" s="121">
        <v>56.9</v>
      </c>
      <c r="I15" s="68"/>
    </row>
    <row r="16" spans="1:9" s="30" customFormat="1">
      <c r="A16" s="34"/>
      <c r="B16" s="34">
        <v>1355</v>
      </c>
      <c r="C16" s="34" t="s">
        <v>26</v>
      </c>
      <c r="D16" s="35">
        <v>140000</v>
      </c>
      <c r="E16" s="35">
        <v>140000</v>
      </c>
      <c r="F16" s="35">
        <v>90357.759999999995</v>
      </c>
      <c r="G16" s="35">
        <v>269041.88</v>
      </c>
      <c r="H16" s="35">
        <v>192.2</v>
      </c>
    </row>
    <row r="17" spans="1:8">
      <c r="A17" s="85" t="s">
        <v>20</v>
      </c>
      <c r="B17" s="86"/>
      <c r="C17" s="87"/>
      <c r="D17" s="88">
        <v>15007900</v>
      </c>
      <c r="E17" s="88">
        <v>15872020</v>
      </c>
      <c r="F17" s="88">
        <f>SUM(F9:F16)</f>
        <v>5791877.5699999994</v>
      </c>
      <c r="G17" s="88">
        <f>SUM(G9:G16)</f>
        <v>7052047.1100000003</v>
      </c>
      <c r="H17" s="88">
        <v>42.52</v>
      </c>
    </row>
    <row r="18" spans="1:8">
      <c r="A18" s="4"/>
      <c r="B18" s="4">
        <v>1340</v>
      </c>
      <c r="C18" s="4" t="s">
        <v>21</v>
      </c>
      <c r="D18" s="5">
        <v>770000</v>
      </c>
      <c r="E18" s="5">
        <v>770000</v>
      </c>
      <c r="F18" s="5">
        <v>696405</v>
      </c>
      <c r="G18" s="35">
        <v>722699</v>
      </c>
      <c r="H18" s="5">
        <v>93.9</v>
      </c>
    </row>
    <row r="19" spans="1:8">
      <c r="A19" s="4"/>
      <c r="B19" s="4">
        <v>1341</v>
      </c>
      <c r="C19" s="4" t="s">
        <v>22</v>
      </c>
      <c r="D19" s="5">
        <v>34000</v>
      </c>
      <c r="E19" s="5">
        <v>34000</v>
      </c>
      <c r="F19" s="5">
        <v>31915</v>
      </c>
      <c r="G19" s="35">
        <v>33375</v>
      </c>
      <c r="H19" s="5">
        <v>98.2</v>
      </c>
    </row>
    <row r="20" spans="1:8">
      <c r="A20" s="4"/>
      <c r="B20" s="4">
        <v>1343</v>
      </c>
      <c r="C20" s="4" t="s">
        <v>23</v>
      </c>
      <c r="D20" s="5">
        <v>90000</v>
      </c>
      <c r="E20" s="5">
        <v>90000</v>
      </c>
      <c r="F20" s="5">
        <v>11650</v>
      </c>
      <c r="G20" s="35">
        <v>15200</v>
      </c>
      <c r="H20" s="5">
        <v>16.899999999999999</v>
      </c>
    </row>
    <row r="21" spans="1:8">
      <c r="A21" s="4"/>
      <c r="B21" s="4">
        <v>1344</v>
      </c>
      <c r="C21" s="4" t="s">
        <v>24</v>
      </c>
      <c r="D21" s="5">
        <v>1000</v>
      </c>
      <c r="E21" s="5">
        <v>1000</v>
      </c>
      <c r="F21" s="5">
        <v>0</v>
      </c>
      <c r="G21" s="35">
        <v>0</v>
      </c>
      <c r="H21" s="5">
        <v>0</v>
      </c>
    </row>
    <row r="22" spans="1:8">
      <c r="A22" s="4"/>
      <c r="B22" s="4">
        <v>1361</v>
      </c>
      <c r="C22" s="4" t="s">
        <v>27</v>
      </c>
      <c r="D22" s="5">
        <v>130000</v>
      </c>
      <c r="E22" s="5">
        <v>130000</v>
      </c>
      <c r="F22" s="5">
        <v>22780</v>
      </c>
      <c r="G22" s="35">
        <v>36360</v>
      </c>
      <c r="H22" s="5">
        <v>28</v>
      </c>
    </row>
    <row r="23" spans="1:8">
      <c r="A23" s="4"/>
      <c r="B23" s="4">
        <v>1511</v>
      </c>
      <c r="C23" s="4" t="s">
        <v>28</v>
      </c>
      <c r="D23" s="5">
        <v>1520000</v>
      </c>
      <c r="E23" s="5">
        <v>1520000</v>
      </c>
      <c r="F23" s="5">
        <v>66336.56</v>
      </c>
      <c r="G23" s="35">
        <v>75304.56</v>
      </c>
      <c r="H23" s="5">
        <v>5</v>
      </c>
    </row>
    <row r="24" spans="1:8">
      <c r="A24" s="85" t="s">
        <v>29</v>
      </c>
      <c r="B24" s="86"/>
      <c r="C24" s="87"/>
      <c r="D24" s="88">
        <v>2747000</v>
      </c>
      <c r="E24" s="88">
        <v>2747000</v>
      </c>
      <c r="F24" s="88">
        <f>SUM(F18:F23)</f>
        <v>829086.56</v>
      </c>
      <c r="G24" s="88">
        <f>SUM(G18:G23)</f>
        <v>882938.56</v>
      </c>
      <c r="H24" s="88">
        <v>43.22</v>
      </c>
    </row>
    <row r="25" spans="1:8" s="30" customFormat="1">
      <c r="A25" s="25">
        <v>2460</v>
      </c>
      <c r="B25" s="25"/>
      <c r="C25" s="25" t="s">
        <v>191</v>
      </c>
      <c r="D25" s="65">
        <v>175000</v>
      </c>
      <c r="E25" s="65">
        <v>175000</v>
      </c>
      <c r="F25" s="65">
        <v>55555.62</v>
      </c>
      <c r="G25" s="65">
        <v>72916.75</v>
      </c>
      <c r="H25" s="65">
        <v>41.7</v>
      </c>
    </row>
    <row r="26" spans="1:8" s="30" customFormat="1">
      <c r="A26" s="85" t="s">
        <v>32</v>
      </c>
      <c r="B26" s="86"/>
      <c r="C26" s="87"/>
      <c r="D26" s="88">
        <v>175000</v>
      </c>
      <c r="E26" s="88">
        <v>175000</v>
      </c>
      <c r="F26" s="88">
        <v>55555.62</v>
      </c>
      <c r="G26" s="88">
        <v>72916.75</v>
      </c>
      <c r="H26" s="88">
        <v>41.7</v>
      </c>
    </row>
    <row r="27" spans="1:8" s="30" customFormat="1">
      <c r="A27" s="25">
        <v>4112</v>
      </c>
      <c r="B27" s="25"/>
      <c r="C27" s="25" t="s">
        <v>192</v>
      </c>
      <c r="D27" s="65">
        <v>953000</v>
      </c>
      <c r="E27" s="65">
        <v>953000</v>
      </c>
      <c r="F27" s="65">
        <v>317668</v>
      </c>
      <c r="G27" s="65">
        <v>397085</v>
      </c>
      <c r="H27" s="65">
        <v>41.7</v>
      </c>
    </row>
    <row r="28" spans="1:8" s="30" customFormat="1">
      <c r="A28" s="25">
        <v>4116</v>
      </c>
      <c r="B28" s="25"/>
      <c r="C28" s="25" t="s">
        <v>193</v>
      </c>
      <c r="D28" s="65">
        <v>114000</v>
      </c>
      <c r="E28" s="65">
        <v>180070</v>
      </c>
      <c r="F28" s="65">
        <v>193576</v>
      </c>
      <c r="G28" s="65">
        <v>233350</v>
      </c>
      <c r="H28" s="65">
        <v>147.13</v>
      </c>
    </row>
    <row r="29" spans="1:8" s="30" customFormat="1">
      <c r="A29" s="85" t="s">
        <v>34</v>
      </c>
      <c r="B29" s="86"/>
      <c r="C29" s="87"/>
      <c r="D29" s="88">
        <f>SUM(D27:D28)</f>
        <v>1067000</v>
      </c>
      <c r="E29" s="88">
        <f>SUM(E27:E28)</f>
        <v>1133070</v>
      </c>
      <c r="F29" s="88">
        <f>SUM(F27:F28)</f>
        <v>511244</v>
      </c>
      <c r="G29" s="88">
        <f>SUM(G27:G28)</f>
        <v>630435</v>
      </c>
      <c r="H29" s="88">
        <v>66.540000000000006</v>
      </c>
    </row>
    <row r="30" spans="1:8">
      <c r="A30" s="4">
        <v>1031</v>
      </c>
      <c r="B30" s="4"/>
      <c r="C30" s="4" t="s">
        <v>35</v>
      </c>
      <c r="D30" s="5"/>
      <c r="E30" s="5"/>
      <c r="F30" s="5"/>
      <c r="G30" s="35"/>
      <c r="H30" s="5"/>
    </row>
    <row r="31" spans="1:8">
      <c r="A31" s="4"/>
      <c r="B31" s="4"/>
      <c r="C31" s="4" t="s">
        <v>36</v>
      </c>
      <c r="D31" s="5"/>
      <c r="E31" s="5"/>
      <c r="F31" s="5">
        <v>621</v>
      </c>
      <c r="G31" s="35">
        <v>621</v>
      </c>
      <c r="H31" s="5"/>
    </row>
    <row r="32" spans="1:8">
      <c r="A32" s="4"/>
      <c r="B32" s="4"/>
      <c r="C32" s="4" t="s">
        <v>37</v>
      </c>
      <c r="D32" s="5">
        <v>1381800</v>
      </c>
      <c r="E32" s="5">
        <v>1381800</v>
      </c>
      <c r="F32" s="5">
        <v>550701.18999999994</v>
      </c>
      <c r="G32" s="35">
        <v>843877.78</v>
      </c>
      <c r="H32" s="5">
        <v>61.1</v>
      </c>
    </row>
    <row r="33" spans="1:8">
      <c r="A33" s="4">
        <v>2144</v>
      </c>
      <c r="B33" s="4"/>
      <c r="C33" s="4" t="s">
        <v>38</v>
      </c>
      <c r="D33" s="5">
        <v>31100</v>
      </c>
      <c r="E33" s="5">
        <v>31100</v>
      </c>
      <c r="F33" s="5">
        <v>3714.7</v>
      </c>
      <c r="G33" s="35">
        <v>31072.799999999999</v>
      </c>
      <c r="H33" s="5">
        <v>99.9</v>
      </c>
    </row>
    <row r="34" spans="1:8">
      <c r="A34" s="4">
        <v>3113</v>
      </c>
      <c r="B34" s="4"/>
      <c r="C34" s="4" t="s">
        <v>39</v>
      </c>
      <c r="D34" s="5">
        <v>136000</v>
      </c>
      <c r="E34" s="5">
        <v>136000</v>
      </c>
      <c r="F34" s="5">
        <v>136056</v>
      </c>
      <c r="G34" s="35">
        <v>136056</v>
      </c>
      <c r="H34" s="5">
        <v>100</v>
      </c>
    </row>
    <row r="35" spans="1:8">
      <c r="A35" s="4">
        <v>3314</v>
      </c>
      <c r="B35" s="4"/>
      <c r="C35" s="4" t="s">
        <v>40</v>
      </c>
      <c r="D35" s="5">
        <v>14000</v>
      </c>
      <c r="E35" s="5">
        <v>14000</v>
      </c>
      <c r="F35" s="5">
        <v>10146</v>
      </c>
      <c r="G35" s="35">
        <v>10512</v>
      </c>
      <c r="H35" s="5">
        <v>75.099999999999994</v>
      </c>
    </row>
    <row r="36" spans="1:8">
      <c r="A36" s="4">
        <v>3315</v>
      </c>
      <c r="B36" s="4"/>
      <c r="C36" s="4" t="s">
        <v>41</v>
      </c>
      <c r="D36" s="5">
        <v>7000</v>
      </c>
      <c r="E36" s="5">
        <v>7000</v>
      </c>
      <c r="F36" s="5">
        <v>1000</v>
      </c>
      <c r="G36" s="35">
        <v>1600</v>
      </c>
      <c r="H36" s="5">
        <v>22.9</v>
      </c>
    </row>
    <row r="37" spans="1:8">
      <c r="A37" s="4">
        <v>3349</v>
      </c>
      <c r="B37" s="4"/>
      <c r="C37" s="4" t="s">
        <v>42</v>
      </c>
      <c r="D37" s="5">
        <v>3000</v>
      </c>
      <c r="E37" s="5">
        <v>3000</v>
      </c>
      <c r="F37" s="5">
        <v>910</v>
      </c>
      <c r="G37" s="35">
        <v>910</v>
      </c>
      <c r="H37" s="5">
        <v>30.3</v>
      </c>
    </row>
    <row r="38" spans="1:8">
      <c r="A38" s="4">
        <v>3399</v>
      </c>
      <c r="B38" s="4"/>
      <c r="C38" s="4" t="s">
        <v>43</v>
      </c>
      <c r="D38" s="5">
        <v>25000</v>
      </c>
      <c r="E38" s="5">
        <v>48450</v>
      </c>
      <c r="F38" s="5">
        <v>48455</v>
      </c>
      <c r="G38" s="35">
        <v>48455</v>
      </c>
      <c r="H38" s="5">
        <v>100</v>
      </c>
    </row>
    <row r="39" spans="1:8" s="30" customFormat="1">
      <c r="A39" s="34">
        <v>3421</v>
      </c>
      <c r="B39" s="34"/>
      <c r="C39" s="34" t="s">
        <v>57</v>
      </c>
      <c r="D39" s="35">
        <v>110000</v>
      </c>
      <c r="E39" s="35">
        <v>110000</v>
      </c>
      <c r="F39" s="35">
        <v>45200</v>
      </c>
      <c r="G39" s="35">
        <v>105890</v>
      </c>
      <c r="H39" s="35">
        <v>96.3</v>
      </c>
    </row>
    <row r="40" spans="1:8" s="30" customFormat="1">
      <c r="A40" s="37">
        <v>3611</v>
      </c>
      <c r="B40" s="37"/>
      <c r="C40" s="37" t="s">
        <v>66</v>
      </c>
      <c r="D40" s="40">
        <v>10480</v>
      </c>
      <c r="E40" s="40">
        <v>10480</v>
      </c>
      <c r="F40" s="40">
        <v>3328.38</v>
      </c>
      <c r="G40" s="40">
        <v>4368.25</v>
      </c>
      <c r="H40" s="40">
        <v>41.7</v>
      </c>
    </row>
    <row r="41" spans="1:8">
      <c r="A41" s="4">
        <v>3612</v>
      </c>
      <c r="B41" s="4"/>
      <c r="C41" s="4" t="s">
        <v>44</v>
      </c>
      <c r="D41" s="5"/>
      <c r="E41" s="5"/>
      <c r="F41" s="5"/>
      <c r="G41" s="35"/>
      <c r="H41" s="5"/>
    </row>
    <row r="42" spans="1:8">
      <c r="A42" s="4"/>
      <c r="B42" s="4"/>
      <c r="C42" s="4" t="s">
        <v>45</v>
      </c>
      <c r="D42" s="5">
        <v>330500</v>
      </c>
      <c r="E42" s="5">
        <v>330500</v>
      </c>
      <c r="F42" s="5">
        <v>108740</v>
      </c>
      <c r="G42" s="35">
        <v>145121</v>
      </c>
      <c r="H42" s="5">
        <v>43.9</v>
      </c>
    </row>
    <row r="43" spans="1:8">
      <c r="A43" s="4"/>
      <c r="B43" s="4"/>
      <c r="C43" s="4" t="s">
        <v>46</v>
      </c>
      <c r="D43" s="5">
        <v>1166200</v>
      </c>
      <c r="E43" s="5">
        <v>1166200</v>
      </c>
      <c r="F43" s="5">
        <v>385795.9</v>
      </c>
      <c r="G43" s="35">
        <v>486488.9</v>
      </c>
      <c r="H43" s="5">
        <v>41.7</v>
      </c>
    </row>
    <row r="44" spans="1:8">
      <c r="A44" s="4"/>
      <c r="B44" s="4"/>
      <c r="C44" s="4" t="s">
        <v>47</v>
      </c>
      <c r="D44" s="5">
        <v>571700</v>
      </c>
      <c r="E44" s="5">
        <v>571700</v>
      </c>
      <c r="F44" s="29">
        <v>178612.24</v>
      </c>
      <c r="G44" s="66">
        <v>235902.05</v>
      </c>
      <c r="H44" s="5">
        <v>41.3</v>
      </c>
    </row>
    <row r="45" spans="1:8">
      <c r="A45" s="4">
        <v>3613</v>
      </c>
      <c r="B45" s="4"/>
      <c r="C45" s="4" t="s">
        <v>48</v>
      </c>
      <c r="D45" s="5"/>
      <c r="E45" s="5"/>
      <c r="F45" s="5"/>
      <c r="G45" s="35"/>
      <c r="H45" s="5"/>
    </row>
    <row r="46" spans="1:8">
      <c r="A46" s="4"/>
      <c r="B46" s="4"/>
      <c r="C46" s="4" t="s">
        <v>45</v>
      </c>
      <c r="D46" s="5">
        <v>140000</v>
      </c>
      <c r="E46" s="5">
        <v>140000</v>
      </c>
      <c r="F46" s="5">
        <v>46483</v>
      </c>
      <c r="G46" s="35">
        <v>55868</v>
      </c>
      <c r="H46" s="5">
        <v>39.9</v>
      </c>
    </row>
    <row r="47" spans="1:8">
      <c r="A47" s="4"/>
      <c r="B47" s="4"/>
      <c r="C47" s="4" t="s">
        <v>46</v>
      </c>
      <c r="D47" s="5">
        <v>175000</v>
      </c>
      <c r="E47" s="5">
        <v>175000</v>
      </c>
      <c r="F47" s="5">
        <v>91893.2</v>
      </c>
      <c r="G47" s="35">
        <v>103023.1</v>
      </c>
      <c r="H47" s="5">
        <v>58.9</v>
      </c>
    </row>
    <row r="48" spans="1:8">
      <c r="A48" s="4">
        <v>3632</v>
      </c>
      <c r="B48" s="4"/>
      <c r="C48" s="4" t="s">
        <v>49</v>
      </c>
      <c r="D48" s="5">
        <v>0</v>
      </c>
      <c r="E48" s="5">
        <v>0</v>
      </c>
      <c r="F48" s="5">
        <v>1095</v>
      </c>
      <c r="G48" s="35">
        <v>2217</v>
      </c>
      <c r="H48" s="5"/>
    </row>
    <row r="49" spans="1:8">
      <c r="A49" s="4">
        <v>3639</v>
      </c>
      <c r="B49" s="4"/>
      <c r="C49" s="4" t="s">
        <v>50</v>
      </c>
      <c r="D49" s="5">
        <v>136800</v>
      </c>
      <c r="E49" s="5">
        <v>136800</v>
      </c>
      <c r="F49" s="5">
        <v>4562</v>
      </c>
      <c r="G49" s="35">
        <v>4590</v>
      </c>
      <c r="H49" s="5">
        <v>3.4</v>
      </c>
    </row>
    <row r="50" spans="1:8">
      <c r="A50" s="4">
        <v>3722</v>
      </c>
      <c r="B50" s="4"/>
      <c r="C50" s="4" t="s">
        <v>51</v>
      </c>
      <c r="D50" s="5">
        <v>8000</v>
      </c>
      <c r="E50" s="5">
        <v>8000</v>
      </c>
      <c r="F50" s="5">
        <v>2100</v>
      </c>
      <c r="G50" s="35">
        <v>2770</v>
      </c>
      <c r="H50" s="5">
        <v>34.6</v>
      </c>
    </row>
    <row r="51" spans="1:8">
      <c r="A51" s="4">
        <v>3725</v>
      </c>
      <c r="B51" s="4"/>
      <c r="C51" s="4" t="s">
        <v>52</v>
      </c>
      <c r="D51" s="5">
        <v>230000</v>
      </c>
      <c r="E51" s="5">
        <v>230000</v>
      </c>
      <c r="F51" s="5">
        <v>59564</v>
      </c>
      <c r="G51" s="35">
        <v>59564</v>
      </c>
      <c r="H51" s="5">
        <v>25.9</v>
      </c>
    </row>
    <row r="52" spans="1:8">
      <c r="A52" s="4">
        <v>4351</v>
      </c>
      <c r="B52" s="4"/>
      <c r="C52" s="34" t="s">
        <v>53</v>
      </c>
      <c r="D52" s="5">
        <v>133000</v>
      </c>
      <c r="E52" s="5">
        <v>133000</v>
      </c>
      <c r="F52" s="5">
        <v>38331</v>
      </c>
      <c r="G52" s="35">
        <v>48610</v>
      </c>
      <c r="H52" s="5">
        <v>36.5</v>
      </c>
    </row>
    <row r="53" spans="1:8">
      <c r="A53" s="4">
        <v>6171</v>
      </c>
      <c r="B53" s="4"/>
      <c r="C53" s="4" t="s">
        <v>54</v>
      </c>
      <c r="D53" s="5">
        <v>20000</v>
      </c>
      <c r="E53" s="5">
        <v>20000</v>
      </c>
      <c r="F53" s="5">
        <v>2784.88</v>
      </c>
      <c r="G53" s="35">
        <v>4187.25</v>
      </c>
      <c r="H53" s="5">
        <v>20.94</v>
      </c>
    </row>
    <row r="54" spans="1:8">
      <c r="A54" s="89" t="s">
        <v>55</v>
      </c>
      <c r="B54" s="89"/>
      <c r="C54" s="89"/>
      <c r="D54" s="88">
        <v>4509100</v>
      </c>
      <c r="E54" s="88">
        <f>SUM(E30:E53)</f>
        <v>4653030</v>
      </c>
      <c r="F54" s="88">
        <f>SUM(F31:F53)</f>
        <v>1720093.4899999998</v>
      </c>
      <c r="G54" s="88">
        <f>SUM(G31:G53)</f>
        <v>2331704.1300000004</v>
      </c>
      <c r="H54" s="88">
        <v>50</v>
      </c>
    </row>
    <row r="55" spans="1:8">
      <c r="A55" s="4">
        <v>6310</v>
      </c>
      <c r="B55" s="4"/>
      <c r="C55" s="4" t="s">
        <v>67</v>
      </c>
      <c r="D55" s="5">
        <v>80000</v>
      </c>
      <c r="E55" s="5">
        <v>80000</v>
      </c>
      <c r="F55" s="5">
        <v>32726.19</v>
      </c>
      <c r="G55" s="35">
        <v>41044.769999999997</v>
      </c>
      <c r="H55" s="5">
        <v>51.3</v>
      </c>
    </row>
    <row r="56" spans="1:8">
      <c r="A56" s="4">
        <v>6330</v>
      </c>
      <c r="B56" s="4">
        <v>4134</v>
      </c>
      <c r="C56" s="4" t="s">
        <v>68</v>
      </c>
      <c r="D56" s="5">
        <v>702800</v>
      </c>
      <c r="E56" s="5">
        <v>702800</v>
      </c>
      <c r="F56" s="5">
        <v>130000</v>
      </c>
      <c r="G56" s="35">
        <v>195000</v>
      </c>
      <c r="H56" s="5">
        <v>27.7</v>
      </c>
    </row>
    <row r="57" spans="1:8" ht="16.5" customHeight="1">
      <c r="A57" s="85" t="s">
        <v>69</v>
      </c>
      <c r="B57" s="90"/>
      <c r="C57" s="91"/>
      <c r="D57" s="88">
        <v>793280</v>
      </c>
      <c r="E57" s="88">
        <v>793280</v>
      </c>
      <c r="F57" s="88">
        <f>SUM(F55:F56)</f>
        <v>162726.19</v>
      </c>
      <c r="G57" s="88">
        <f>SUM(G55:G56)</f>
        <v>236044.77</v>
      </c>
      <c r="H57" s="88">
        <v>27.7</v>
      </c>
    </row>
    <row r="58" spans="1:8">
      <c r="A58" s="93" t="s">
        <v>194</v>
      </c>
      <c r="B58" s="62"/>
      <c r="C58" s="63"/>
      <c r="D58" s="69">
        <v>24409280</v>
      </c>
      <c r="E58" s="69">
        <v>25362920</v>
      </c>
      <c r="F58" s="69">
        <v>9070583.4299999997</v>
      </c>
      <c r="G58" s="69">
        <v>11206086.32</v>
      </c>
      <c r="H58" s="69">
        <v>44.32</v>
      </c>
    </row>
    <row r="59" spans="1:8" s="30" customFormat="1">
      <c r="A59" s="120"/>
      <c r="B59" s="120"/>
      <c r="C59" s="120"/>
      <c r="D59" s="75"/>
      <c r="E59" s="75"/>
      <c r="F59" s="75"/>
      <c r="G59" s="75"/>
      <c r="H59" s="75"/>
    </row>
    <row r="60" spans="1:8" s="30" customFormat="1">
      <c r="A60" s="120"/>
      <c r="B60" s="120"/>
      <c r="C60" s="120"/>
      <c r="D60" s="75"/>
      <c r="E60" s="75"/>
      <c r="F60" s="75"/>
      <c r="G60" s="75"/>
      <c r="H60" s="75"/>
    </row>
    <row r="61" spans="1:8" s="30" customFormat="1">
      <c r="A61" s="120"/>
      <c r="B61" s="120"/>
      <c r="C61" s="120"/>
      <c r="D61" s="75"/>
      <c r="E61" s="75"/>
      <c r="F61" s="75"/>
      <c r="G61" s="75"/>
      <c r="H61" s="75"/>
    </row>
    <row r="62" spans="1:8" s="30" customFormat="1">
      <c r="A62" s="120"/>
      <c r="B62" s="120"/>
      <c r="C62" s="120"/>
      <c r="D62" s="75"/>
      <c r="E62" s="75"/>
      <c r="F62" s="75"/>
      <c r="G62" s="75"/>
      <c r="H62" s="75"/>
    </row>
    <row r="63" spans="1:8" s="30" customFormat="1">
      <c r="A63" s="120"/>
      <c r="B63" s="120"/>
      <c r="C63" s="120"/>
      <c r="D63" s="75"/>
      <c r="E63" s="75"/>
      <c r="F63" s="75"/>
      <c r="G63" s="75"/>
      <c r="H63" s="75"/>
    </row>
    <row r="64" spans="1:8" s="30" customFormat="1">
      <c r="A64" s="120"/>
      <c r="B64" s="120"/>
      <c r="C64" s="120"/>
      <c r="D64" s="75"/>
      <c r="E64" s="75"/>
      <c r="F64" s="75"/>
      <c r="G64" s="75"/>
      <c r="H64" s="75"/>
    </row>
    <row r="65" spans="1:8" s="30" customFormat="1">
      <c r="A65" s="120"/>
      <c r="B65" s="120"/>
      <c r="C65" s="120"/>
      <c r="D65" s="75"/>
      <c r="E65" s="75"/>
      <c r="F65" s="75"/>
      <c r="G65" s="75"/>
      <c r="H65" s="75"/>
    </row>
    <row r="66" spans="1:8">
      <c r="A66" s="11"/>
      <c r="B66" s="1"/>
      <c r="C66" s="1"/>
      <c r="D66" s="3"/>
      <c r="E66" s="3"/>
      <c r="F66" s="3"/>
      <c r="G66" s="33"/>
      <c r="H66" s="3"/>
    </row>
    <row r="67" spans="1:8" s="30" customFormat="1" ht="15.75" thickBot="1">
      <c r="A67" s="76" t="s">
        <v>195</v>
      </c>
      <c r="B67" s="77"/>
      <c r="C67" s="77"/>
      <c r="D67" s="33"/>
      <c r="E67" s="33"/>
      <c r="F67" s="33"/>
      <c r="G67" s="33"/>
      <c r="H67" s="33"/>
    </row>
    <row r="68" spans="1:8" s="30" customFormat="1">
      <c r="A68" s="38" t="s">
        <v>4</v>
      </c>
      <c r="B68" s="38" t="s">
        <v>5</v>
      </c>
      <c r="C68" s="38" t="s">
        <v>6</v>
      </c>
      <c r="D68" s="45" t="s">
        <v>7</v>
      </c>
      <c r="E68" s="45" t="s">
        <v>8</v>
      </c>
      <c r="F68" s="31" t="s">
        <v>9</v>
      </c>
      <c r="G68" s="47" t="s">
        <v>184</v>
      </c>
      <c r="H68" s="45" t="s">
        <v>10</v>
      </c>
    </row>
    <row r="69" spans="1:8" s="30" customFormat="1" ht="15.75" thickBot="1">
      <c r="A69" s="39"/>
      <c r="B69" s="39"/>
      <c r="C69" s="39"/>
      <c r="D69" s="46" t="s">
        <v>11</v>
      </c>
      <c r="E69" s="46" t="s">
        <v>12</v>
      </c>
      <c r="F69" s="49" t="s">
        <v>13</v>
      </c>
      <c r="G69" s="48" t="s">
        <v>185</v>
      </c>
      <c r="H69" s="46"/>
    </row>
    <row r="70" spans="1:8" s="30" customFormat="1">
      <c r="A70" s="34"/>
      <c r="B70" s="34">
        <v>2420</v>
      </c>
      <c r="C70" s="34" t="s">
        <v>30</v>
      </c>
      <c r="D70" s="35">
        <v>0</v>
      </c>
      <c r="E70" s="35">
        <v>455600</v>
      </c>
      <c r="F70" s="35">
        <v>435600</v>
      </c>
      <c r="G70" s="35">
        <v>435600</v>
      </c>
      <c r="H70" s="35">
        <v>95.6</v>
      </c>
    </row>
    <row r="71" spans="1:8" s="30" customFormat="1">
      <c r="A71" s="34"/>
      <c r="B71" s="34">
        <v>2451</v>
      </c>
      <c r="C71" s="34" t="s">
        <v>31</v>
      </c>
      <c r="D71" s="35">
        <v>0</v>
      </c>
      <c r="E71" s="35">
        <v>450000</v>
      </c>
      <c r="F71" s="35">
        <v>450000</v>
      </c>
      <c r="G71" s="35">
        <v>450000</v>
      </c>
      <c r="H71" s="35">
        <v>100</v>
      </c>
    </row>
    <row r="72" spans="1:8">
      <c r="A72" s="56" t="s">
        <v>32</v>
      </c>
      <c r="B72" s="58"/>
      <c r="C72" s="59"/>
      <c r="D72" s="57">
        <v>0</v>
      </c>
      <c r="E72" s="57">
        <f>SUM(E70:E71)</f>
        <v>905600</v>
      </c>
      <c r="F72" s="57">
        <f>SUM(F70:F71)</f>
        <v>885600</v>
      </c>
      <c r="G72" s="57">
        <f>SUM(G70:G71)</f>
        <v>885600</v>
      </c>
      <c r="H72" s="88">
        <v>97.8</v>
      </c>
    </row>
    <row r="73" spans="1:8" s="30" customFormat="1">
      <c r="A73" s="26"/>
      <c r="B73" s="25">
        <v>4116</v>
      </c>
      <c r="C73" s="27" t="s">
        <v>212</v>
      </c>
      <c r="D73" s="65"/>
      <c r="E73" s="65">
        <v>20000</v>
      </c>
      <c r="F73" s="65">
        <v>20000</v>
      </c>
      <c r="G73" s="65">
        <v>20000</v>
      </c>
      <c r="H73" s="65"/>
    </row>
    <row r="74" spans="1:8" s="30" customFormat="1">
      <c r="A74" s="26"/>
      <c r="B74" s="25">
        <v>4116</v>
      </c>
      <c r="C74" s="100" t="s">
        <v>211</v>
      </c>
      <c r="D74" s="28"/>
      <c r="E74" s="65">
        <v>41000</v>
      </c>
      <c r="F74" s="28"/>
      <c r="G74" s="65">
        <v>41000</v>
      </c>
      <c r="H74" s="28"/>
    </row>
    <row r="75" spans="1:8" s="30" customFormat="1">
      <c r="A75" s="34"/>
      <c r="B75" s="34">
        <v>4121</v>
      </c>
      <c r="C75" s="34" t="s">
        <v>33</v>
      </c>
      <c r="D75" s="35">
        <v>0</v>
      </c>
      <c r="E75" s="35">
        <v>5360</v>
      </c>
      <c r="F75" s="35">
        <v>5360</v>
      </c>
      <c r="G75" s="35">
        <v>5528</v>
      </c>
      <c r="H75" s="35">
        <v>103.1</v>
      </c>
    </row>
    <row r="76" spans="1:8" s="30" customFormat="1">
      <c r="A76" s="34"/>
      <c r="B76" s="42">
        <v>4122</v>
      </c>
      <c r="C76" s="42" t="s">
        <v>208</v>
      </c>
      <c r="D76" s="35">
        <v>0</v>
      </c>
      <c r="E76" s="35">
        <v>153000</v>
      </c>
      <c r="F76" s="35">
        <v>91800</v>
      </c>
      <c r="G76" s="35">
        <v>91800</v>
      </c>
      <c r="H76" s="35">
        <v>36.299999999999997</v>
      </c>
    </row>
    <row r="77" spans="1:8" s="30" customFormat="1">
      <c r="A77" s="34"/>
      <c r="B77" s="42">
        <v>4122</v>
      </c>
      <c r="C77" s="42" t="s">
        <v>207</v>
      </c>
      <c r="D77" s="35"/>
      <c r="E77" s="35"/>
      <c r="F77" s="35">
        <v>0</v>
      </c>
      <c r="G77" s="35">
        <v>0</v>
      </c>
      <c r="H77" s="35"/>
    </row>
    <row r="78" spans="1:8" s="30" customFormat="1">
      <c r="A78" s="34"/>
      <c r="B78" s="42">
        <v>4122</v>
      </c>
      <c r="C78" s="42" t="s">
        <v>209</v>
      </c>
      <c r="D78" s="35"/>
      <c r="E78" s="35"/>
      <c r="F78" s="35"/>
      <c r="G78" s="35"/>
      <c r="H78" s="35"/>
    </row>
    <row r="79" spans="1:8" s="30" customFormat="1">
      <c r="A79" s="34"/>
      <c r="B79" s="42">
        <v>4122</v>
      </c>
      <c r="C79" s="42" t="s">
        <v>210</v>
      </c>
      <c r="D79" s="35"/>
      <c r="E79" s="35">
        <v>100000</v>
      </c>
      <c r="F79" s="35"/>
      <c r="G79" s="35"/>
      <c r="H79" s="35"/>
    </row>
    <row r="80" spans="1:8" s="30" customFormat="1">
      <c r="A80" s="34"/>
      <c r="B80" s="42">
        <v>4213</v>
      </c>
      <c r="C80" s="42" t="s">
        <v>205</v>
      </c>
      <c r="D80" s="35">
        <v>0</v>
      </c>
      <c r="E80" s="35">
        <v>15870</v>
      </c>
      <c r="F80" s="35">
        <v>0</v>
      </c>
      <c r="G80" s="35">
        <v>15866.25</v>
      </c>
      <c r="H80" s="35">
        <v>100</v>
      </c>
    </row>
    <row r="81" spans="1:8" s="30" customFormat="1">
      <c r="A81" s="34"/>
      <c r="B81" s="42">
        <v>4216</v>
      </c>
      <c r="C81" s="42" t="s">
        <v>206</v>
      </c>
      <c r="D81" s="35">
        <v>0</v>
      </c>
      <c r="E81" s="35">
        <v>269730</v>
      </c>
      <c r="F81" s="35">
        <v>0</v>
      </c>
      <c r="G81" s="35">
        <v>269726.25</v>
      </c>
      <c r="H81" s="35">
        <v>100</v>
      </c>
    </row>
    <row r="82" spans="1:8" s="30" customFormat="1">
      <c r="A82" s="85" t="s">
        <v>34</v>
      </c>
      <c r="B82" s="86"/>
      <c r="C82" s="87"/>
      <c r="D82" s="88"/>
      <c r="E82" s="88">
        <f>SUM(E73:E81)</f>
        <v>604960</v>
      </c>
      <c r="F82" s="88">
        <f>SUM(F73:F81)</f>
        <v>117160</v>
      </c>
      <c r="G82" s="88">
        <f>SUM(G73:G81)</f>
        <v>443920.5</v>
      </c>
      <c r="H82" s="88">
        <v>70.400000000000006</v>
      </c>
    </row>
    <row r="83" spans="1:8" s="30" customFormat="1">
      <c r="A83" s="34">
        <v>3639</v>
      </c>
      <c r="B83" s="42"/>
      <c r="C83" s="42" t="s">
        <v>188</v>
      </c>
      <c r="D83" s="35">
        <v>0</v>
      </c>
      <c r="E83" s="35">
        <v>17720</v>
      </c>
      <c r="F83" s="35">
        <v>17722</v>
      </c>
      <c r="G83" s="35">
        <v>17722</v>
      </c>
      <c r="H83" s="35">
        <v>100</v>
      </c>
    </row>
    <row r="84" spans="1:8" s="30" customFormat="1">
      <c r="A84" s="85" t="s">
        <v>189</v>
      </c>
      <c r="B84" s="86"/>
      <c r="C84" s="87"/>
      <c r="D84" s="88"/>
      <c r="E84" s="88">
        <v>17720</v>
      </c>
      <c r="F84" s="88">
        <v>17722</v>
      </c>
      <c r="G84" s="88">
        <v>17722</v>
      </c>
      <c r="H84" s="88">
        <v>100</v>
      </c>
    </row>
    <row r="85" spans="1:8">
      <c r="A85" s="25">
        <v>3319</v>
      </c>
      <c r="B85" s="26"/>
      <c r="C85" s="27" t="s">
        <v>56</v>
      </c>
      <c r="D85" s="28">
        <v>0</v>
      </c>
      <c r="E85" s="65">
        <v>53500</v>
      </c>
      <c r="F85" s="65">
        <v>53500</v>
      </c>
      <c r="G85" s="65">
        <v>53500</v>
      </c>
      <c r="H85" s="70">
        <v>100</v>
      </c>
    </row>
    <row r="86" spans="1:8" s="30" customFormat="1">
      <c r="A86" s="34">
        <v>3429</v>
      </c>
      <c r="B86" s="34"/>
      <c r="C86" s="34" t="s">
        <v>58</v>
      </c>
      <c r="D86" s="35">
        <v>0</v>
      </c>
      <c r="E86" s="35">
        <v>0</v>
      </c>
      <c r="F86" s="35">
        <v>3000</v>
      </c>
      <c r="G86" s="35">
        <v>13500</v>
      </c>
      <c r="H86" s="35"/>
    </row>
    <row r="87" spans="1:8" s="30" customFormat="1">
      <c r="A87" s="34">
        <v>3612</v>
      </c>
      <c r="B87" s="34"/>
      <c r="C87" s="34" t="s">
        <v>59</v>
      </c>
      <c r="D87" s="35">
        <v>0</v>
      </c>
      <c r="E87" s="35">
        <v>5360</v>
      </c>
      <c r="F87" s="35">
        <v>5363</v>
      </c>
      <c r="G87" s="35">
        <v>5363</v>
      </c>
      <c r="H87" s="35">
        <v>100</v>
      </c>
    </row>
    <row r="88" spans="1:8" s="30" customFormat="1">
      <c r="A88" s="34">
        <v>3613</v>
      </c>
      <c r="B88" s="34"/>
      <c r="C88" s="34" t="s">
        <v>60</v>
      </c>
      <c r="D88" s="35">
        <v>0</v>
      </c>
      <c r="E88" s="35">
        <v>107570</v>
      </c>
      <c r="F88" s="35">
        <v>107570.23</v>
      </c>
      <c r="G88" s="35">
        <v>107570.23</v>
      </c>
      <c r="H88" s="35">
        <v>100</v>
      </c>
    </row>
    <row r="89" spans="1:8" s="30" customFormat="1">
      <c r="A89" s="34">
        <v>3631</v>
      </c>
      <c r="B89" s="34"/>
      <c r="C89" s="34" t="s">
        <v>61</v>
      </c>
      <c r="D89" s="35">
        <v>0</v>
      </c>
      <c r="E89" s="35">
        <v>23630</v>
      </c>
      <c r="F89" s="35">
        <v>23629</v>
      </c>
      <c r="G89" s="35">
        <v>23629</v>
      </c>
      <c r="H89" s="35">
        <v>100</v>
      </c>
    </row>
    <row r="90" spans="1:8" s="30" customFormat="1">
      <c r="A90" s="34">
        <v>4351</v>
      </c>
      <c r="B90" s="34"/>
      <c r="C90" s="34" t="s">
        <v>62</v>
      </c>
      <c r="D90" s="35"/>
      <c r="E90" s="35">
        <v>15000</v>
      </c>
      <c r="F90" s="35">
        <v>15000</v>
      </c>
      <c r="G90" s="35">
        <v>15000</v>
      </c>
      <c r="H90" s="35">
        <v>100</v>
      </c>
    </row>
    <row r="91" spans="1:8" s="30" customFormat="1">
      <c r="A91" s="34">
        <v>5512</v>
      </c>
      <c r="B91" s="34"/>
      <c r="C91" s="34" t="s">
        <v>63</v>
      </c>
      <c r="D91" s="35">
        <v>0</v>
      </c>
      <c r="E91" s="35">
        <v>16550</v>
      </c>
      <c r="F91" s="35">
        <v>16553.54</v>
      </c>
      <c r="G91" s="35">
        <v>16553.54</v>
      </c>
      <c r="H91" s="35">
        <v>100</v>
      </c>
    </row>
    <row r="92" spans="1:8" s="30" customFormat="1">
      <c r="A92" s="34">
        <v>6171</v>
      </c>
      <c r="B92" s="34"/>
      <c r="C92" s="34" t="s">
        <v>64</v>
      </c>
      <c r="D92" s="35">
        <v>0</v>
      </c>
      <c r="E92" s="35">
        <v>42240</v>
      </c>
      <c r="F92" s="35">
        <v>43236.98</v>
      </c>
      <c r="G92" s="35">
        <v>43236.98</v>
      </c>
      <c r="H92" s="35">
        <v>100</v>
      </c>
    </row>
    <row r="93" spans="1:8" s="30" customFormat="1">
      <c r="A93" s="85" t="s">
        <v>65</v>
      </c>
      <c r="B93" s="90"/>
      <c r="C93" s="91"/>
      <c r="D93" s="92"/>
      <c r="E93" s="84">
        <f>SUM(E85:E92)</f>
        <v>263850</v>
      </c>
      <c r="F93" s="84">
        <f>SUM(F85:F92)</f>
        <v>267852.75</v>
      </c>
      <c r="G93" s="84">
        <f>SUM(G85:G92)</f>
        <v>278352.75</v>
      </c>
      <c r="H93" s="84">
        <v>105.5</v>
      </c>
    </row>
    <row r="94" spans="1:8" s="30" customFormat="1">
      <c r="A94" s="42">
        <v>6402</v>
      </c>
      <c r="B94" s="34">
        <v>2223</v>
      </c>
      <c r="C94" s="42" t="s">
        <v>70</v>
      </c>
      <c r="D94" s="35">
        <v>0</v>
      </c>
      <c r="E94" s="35">
        <v>15650</v>
      </c>
      <c r="F94" s="35">
        <v>15653.97</v>
      </c>
      <c r="G94" s="35">
        <v>15653.97</v>
      </c>
      <c r="H94" s="35">
        <v>100</v>
      </c>
    </row>
    <row r="95" spans="1:8" s="30" customFormat="1">
      <c r="A95" s="85" t="s">
        <v>190</v>
      </c>
      <c r="B95" s="90"/>
      <c r="C95" s="91"/>
      <c r="D95" s="84"/>
      <c r="E95" s="84">
        <v>15650</v>
      </c>
      <c r="F95" s="84">
        <v>15653.97</v>
      </c>
      <c r="G95" s="84">
        <v>15653.97</v>
      </c>
      <c r="H95" s="84">
        <v>100</v>
      </c>
    </row>
    <row r="96" spans="1:8" s="30" customFormat="1">
      <c r="A96" s="78" t="s">
        <v>213</v>
      </c>
      <c r="B96" s="99"/>
      <c r="C96" s="100"/>
      <c r="D96" s="79">
        <v>0</v>
      </c>
      <c r="E96" s="79">
        <v>1807780</v>
      </c>
      <c r="F96" s="79">
        <v>1303988.72</v>
      </c>
      <c r="G96" s="79">
        <v>1641249.22</v>
      </c>
      <c r="H96" s="79">
        <v>90.01</v>
      </c>
    </row>
    <row r="97" spans="1:8" s="30" customFormat="1" ht="15.75" thickBot="1">
      <c r="A97" s="73"/>
      <c r="B97" s="74"/>
      <c r="C97" s="74"/>
      <c r="D97" s="118"/>
      <c r="E97" s="118"/>
      <c r="F97" s="118"/>
      <c r="G97" s="118"/>
      <c r="H97" s="119"/>
    </row>
    <row r="98" spans="1:8" s="30" customFormat="1" ht="15.75" thickBot="1">
      <c r="A98" s="123" t="s">
        <v>214</v>
      </c>
      <c r="B98" s="124"/>
      <c r="C98" s="124"/>
      <c r="D98" s="122">
        <v>24409280</v>
      </c>
      <c r="E98" s="122">
        <v>27170700</v>
      </c>
      <c r="F98" s="94">
        <v>10374572.15</v>
      </c>
      <c r="G98" s="94">
        <v>12847335.539999999</v>
      </c>
      <c r="H98" s="95">
        <v>47.29</v>
      </c>
    </row>
    <row r="99" spans="1:8" s="30" customFormat="1">
      <c r="A99" s="27"/>
      <c r="B99" s="27">
        <v>8115</v>
      </c>
      <c r="C99" s="27" t="s">
        <v>215</v>
      </c>
      <c r="D99" s="79">
        <v>22313720</v>
      </c>
      <c r="E99" s="79">
        <v>21642380</v>
      </c>
      <c r="F99" s="75"/>
      <c r="G99" s="75"/>
      <c r="H99" s="75"/>
    </row>
    <row r="100" spans="1:8" s="30" customFormat="1">
      <c r="A100" s="73"/>
      <c r="B100" s="74"/>
      <c r="C100" s="74"/>
      <c r="D100" s="75"/>
      <c r="E100" s="75"/>
      <c r="F100" s="75"/>
      <c r="G100" s="75"/>
      <c r="H100" s="75"/>
    </row>
    <row r="101" spans="1:8" s="30" customFormat="1">
      <c r="A101" s="67"/>
      <c r="B101" s="67"/>
      <c r="C101" s="67"/>
      <c r="D101" s="67"/>
      <c r="E101" s="67"/>
      <c r="F101" s="67"/>
      <c r="G101" s="67"/>
      <c r="H101" s="67"/>
    </row>
    <row r="102" spans="1:8">
      <c r="A102" s="15" t="s">
        <v>71</v>
      </c>
      <c r="B102" s="16"/>
      <c r="C102" s="16"/>
      <c r="D102" s="1"/>
      <c r="E102" s="1"/>
      <c r="F102" s="1"/>
      <c r="H102" s="1"/>
    </row>
    <row r="103" spans="1:8">
      <c r="A103" s="1"/>
      <c r="B103" s="1"/>
      <c r="C103" s="1"/>
      <c r="D103" s="1"/>
      <c r="E103" s="1"/>
      <c r="F103" s="1"/>
      <c r="H103" s="1"/>
    </row>
    <row r="104" spans="1:8">
      <c r="A104" s="1" t="s">
        <v>72</v>
      </c>
      <c r="B104" s="1"/>
      <c r="C104" s="1"/>
      <c r="D104" s="30" t="s">
        <v>73</v>
      </c>
      <c r="E104" s="30" t="s">
        <v>187</v>
      </c>
      <c r="F104" s="1"/>
      <c r="H104" s="1"/>
    </row>
    <row r="105" spans="1:8">
      <c r="A105" s="4">
        <v>649</v>
      </c>
      <c r="B105" s="4"/>
      <c r="C105" s="4" t="s">
        <v>74</v>
      </c>
      <c r="D105" s="35">
        <v>375</v>
      </c>
      <c r="E105" s="35">
        <v>375</v>
      </c>
      <c r="F105" s="1"/>
      <c r="H105" s="1"/>
    </row>
    <row r="106" spans="1:8">
      <c r="A106" s="4">
        <v>662</v>
      </c>
      <c r="B106" s="4"/>
      <c r="C106" s="4" t="s">
        <v>75</v>
      </c>
      <c r="D106" s="35">
        <v>46.71</v>
      </c>
      <c r="E106" s="35">
        <v>56.05</v>
      </c>
      <c r="F106" s="1"/>
      <c r="H106" s="1"/>
    </row>
    <row r="107" spans="1:8">
      <c r="A107" s="20" t="s">
        <v>76</v>
      </c>
      <c r="B107" s="4"/>
      <c r="C107" s="4"/>
      <c r="D107" s="41">
        <v>421.71</v>
      </c>
      <c r="E107" s="41">
        <f>SUM(E105:E106)</f>
        <v>431.05</v>
      </c>
      <c r="F107" s="1"/>
      <c r="H107" s="1"/>
    </row>
    <row r="108" spans="1:8" s="30" customFormat="1">
      <c r="A108" s="71"/>
      <c r="B108" s="67"/>
      <c r="C108" s="67"/>
      <c r="D108" s="72"/>
      <c r="E108" s="72"/>
    </row>
    <row r="109" spans="1:8" s="30" customFormat="1">
      <c r="A109" s="71"/>
      <c r="B109" s="67"/>
      <c r="C109" s="67"/>
      <c r="D109" s="72"/>
      <c r="E109" s="72"/>
    </row>
    <row r="110" spans="1:8" s="30" customFormat="1">
      <c r="A110" s="71"/>
      <c r="B110" s="67"/>
      <c r="C110" s="67"/>
      <c r="D110" s="72"/>
      <c r="E110" s="72"/>
    </row>
    <row r="111" spans="1:8" s="30" customFormat="1">
      <c r="A111" s="71"/>
      <c r="B111" s="67"/>
      <c r="C111" s="67"/>
      <c r="D111" s="72"/>
      <c r="E111" s="72"/>
    </row>
    <row r="112" spans="1:8" s="30" customFormat="1">
      <c r="A112" s="71"/>
      <c r="B112" s="67"/>
      <c r="C112" s="67"/>
      <c r="D112" s="72"/>
      <c r="E112" s="72"/>
    </row>
    <row r="113" spans="1:8" s="30" customFormat="1">
      <c r="A113" s="71"/>
      <c r="B113" s="67"/>
      <c r="C113" s="67"/>
      <c r="D113" s="72"/>
      <c r="E113" s="72"/>
    </row>
    <row r="114" spans="1:8">
      <c r="A114" s="1"/>
      <c r="B114" s="1"/>
      <c r="C114" s="1"/>
      <c r="D114" s="1"/>
      <c r="E114" s="1"/>
      <c r="F114" s="1"/>
      <c r="H114" s="1"/>
    </row>
    <row r="115" spans="1:8">
      <c r="A115" s="6" t="s">
        <v>77</v>
      </c>
      <c r="B115" s="6"/>
      <c r="C115" s="1"/>
      <c r="D115" s="1"/>
      <c r="E115" s="1"/>
      <c r="F115" s="1"/>
      <c r="H115" s="1"/>
    </row>
    <row r="116" spans="1:8">
      <c r="A116" s="19" t="s">
        <v>78</v>
      </c>
      <c r="B116" s="13"/>
      <c r="C116" s="14"/>
      <c r="D116" s="35">
        <v>20170965.100000001</v>
      </c>
      <c r="E116" s="5">
        <v>20569113.280000001</v>
      </c>
      <c r="F116" s="1"/>
      <c r="H116" s="1"/>
    </row>
    <row r="117" spans="1:8">
      <c r="A117" s="19" t="s">
        <v>79</v>
      </c>
      <c r="B117" s="13"/>
      <c r="C117" s="14"/>
      <c r="D117" s="35">
        <v>83754.63</v>
      </c>
      <c r="E117" s="5">
        <v>75924.44</v>
      </c>
      <c r="F117" s="1"/>
      <c r="H117" s="1"/>
    </row>
    <row r="118" spans="1:8">
      <c r="A118" s="19" t="s">
        <v>80</v>
      </c>
      <c r="B118" s="13"/>
      <c r="C118" s="14"/>
      <c r="D118" s="35">
        <v>775662.47</v>
      </c>
      <c r="E118" s="5">
        <v>1221424.77</v>
      </c>
      <c r="F118" s="1"/>
      <c r="H118" s="1"/>
    </row>
    <row r="119" spans="1:8">
      <c r="A119" s="19" t="s">
        <v>81</v>
      </c>
      <c r="B119" s="13"/>
      <c r="C119" s="14"/>
      <c r="D119" s="35">
        <v>41786.65</v>
      </c>
      <c r="E119" s="5">
        <v>57056.74</v>
      </c>
      <c r="F119" s="1"/>
      <c r="H119" s="1"/>
    </row>
    <row r="120" spans="1:8">
      <c r="A120" s="19" t="s">
        <v>82</v>
      </c>
      <c r="B120" s="13"/>
      <c r="C120" s="14"/>
      <c r="D120" s="35">
        <v>160526.32</v>
      </c>
      <c r="E120" s="5">
        <v>150480.69</v>
      </c>
      <c r="F120" s="1"/>
      <c r="H120" s="1"/>
    </row>
    <row r="121" spans="1:8">
      <c r="A121" s="19" t="s">
        <v>83</v>
      </c>
      <c r="B121" s="13"/>
      <c r="C121" s="14"/>
      <c r="D121" s="35">
        <v>880807.85</v>
      </c>
      <c r="E121" s="5">
        <v>899290.06</v>
      </c>
      <c r="F121" s="1"/>
      <c r="H121" s="1"/>
    </row>
    <row r="122" spans="1:8">
      <c r="A122" s="19" t="s">
        <v>84</v>
      </c>
      <c r="B122" s="13"/>
      <c r="C122" s="14"/>
      <c r="D122" s="35">
        <v>36659.78</v>
      </c>
      <c r="E122" s="5">
        <v>36550.120000000003</v>
      </c>
      <c r="F122" s="1"/>
      <c r="H122" s="1"/>
    </row>
    <row r="123" spans="1:8">
      <c r="A123" s="19" t="s">
        <v>85</v>
      </c>
      <c r="B123" s="13"/>
      <c r="C123" s="14"/>
      <c r="D123" s="35">
        <v>7510901.2599999998</v>
      </c>
      <c r="E123" s="5">
        <v>7513782.5599999996</v>
      </c>
      <c r="F123" s="1"/>
      <c r="H123" s="1"/>
    </row>
    <row r="124" spans="1:8">
      <c r="A124" s="19" t="s">
        <v>86</v>
      </c>
      <c r="B124" s="13"/>
      <c r="C124" s="14"/>
      <c r="D124" s="35">
        <v>22179</v>
      </c>
      <c r="E124" s="5">
        <v>7133</v>
      </c>
      <c r="F124" s="1"/>
      <c r="H124" s="1"/>
    </row>
    <row r="125" spans="1:8">
      <c r="A125" s="19" t="s">
        <v>87</v>
      </c>
      <c r="B125" s="13"/>
      <c r="C125" s="14"/>
      <c r="D125" s="35">
        <v>7072</v>
      </c>
      <c r="E125" s="5">
        <v>7097</v>
      </c>
      <c r="F125" s="1"/>
      <c r="H125" s="1"/>
    </row>
    <row r="126" spans="1:8">
      <c r="A126" s="23" t="s">
        <v>88</v>
      </c>
      <c r="B126" s="21"/>
      <c r="C126" s="22"/>
      <c r="D126" s="41">
        <v>29690315.060000002</v>
      </c>
      <c r="E126" s="12">
        <f>SUM(E116:E125)</f>
        <v>30537852.66</v>
      </c>
      <c r="F126" s="1"/>
      <c r="H126" s="1"/>
    </row>
    <row r="127" spans="1:8">
      <c r="A127" s="19" t="s">
        <v>89</v>
      </c>
      <c r="B127" s="13"/>
      <c r="C127" s="14"/>
      <c r="D127" s="35">
        <v>4067899.58</v>
      </c>
      <c r="E127" s="5">
        <v>4030177.08</v>
      </c>
      <c r="F127" s="1"/>
      <c r="H127" s="1"/>
    </row>
  </sheetData>
  <mergeCells count="1">
    <mergeCell ref="A3:H3"/>
  </mergeCells>
  <pageMargins left="0.31496062992125984" right="0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6"/>
  <sheetViews>
    <sheetView workbookViewId="0">
      <selection activeCell="G114" sqref="G114"/>
    </sheetView>
  </sheetViews>
  <sheetFormatPr defaultRowHeight="15"/>
  <cols>
    <col min="1" max="1" width="6.42578125" customWidth="1"/>
    <col min="3" max="3" width="41.5703125" customWidth="1"/>
    <col min="4" max="4" width="17.85546875" customWidth="1"/>
    <col min="5" max="5" width="19" customWidth="1"/>
    <col min="6" max="6" width="15.7109375" customWidth="1"/>
    <col min="7" max="7" width="17.5703125" style="30" customWidth="1"/>
    <col min="8" max="8" width="10.28515625" customWidth="1"/>
  </cols>
  <sheetData>
    <row r="1" spans="1:8">
      <c r="A1" s="36" t="s">
        <v>90</v>
      </c>
      <c r="B1" s="30"/>
      <c r="C1" s="30"/>
      <c r="D1" s="30"/>
      <c r="E1" s="30"/>
      <c r="F1" s="30"/>
      <c r="H1" s="30"/>
    </row>
    <row r="2" spans="1:8" ht="15.75" thickBot="1">
      <c r="A2" s="32" t="s">
        <v>3</v>
      </c>
      <c r="B2" s="30"/>
      <c r="C2" s="30"/>
      <c r="D2" s="30"/>
      <c r="E2" s="30"/>
      <c r="F2" s="30"/>
      <c r="H2" s="30"/>
    </row>
    <row r="3" spans="1:8">
      <c r="A3" s="38" t="s">
        <v>4</v>
      </c>
      <c r="B3" s="38" t="s">
        <v>5</v>
      </c>
      <c r="C3" s="38" t="s">
        <v>6</v>
      </c>
      <c r="D3" s="45" t="s">
        <v>7</v>
      </c>
      <c r="E3" s="45" t="s">
        <v>8</v>
      </c>
      <c r="F3" s="31" t="s">
        <v>9</v>
      </c>
      <c r="G3" s="47" t="s">
        <v>9</v>
      </c>
      <c r="H3" s="45" t="s">
        <v>10</v>
      </c>
    </row>
    <row r="4" spans="1:8" ht="15.75" thickBot="1">
      <c r="A4" s="39"/>
      <c r="B4" s="39"/>
      <c r="C4" s="39"/>
      <c r="D4" s="46" t="s">
        <v>11</v>
      </c>
      <c r="E4" s="46" t="s">
        <v>12</v>
      </c>
      <c r="F4" s="49" t="s">
        <v>13</v>
      </c>
      <c r="G4" s="48" t="s">
        <v>185</v>
      </c>
      <c r="H4" s="46"/>
    </row>
    <row r="5" spans="1:8">
      <c r="A5" s="50" t="s">
        <v>91</v>
      </c>
      <c r="B5" s="30"/>
      <c r="C5" s="30"/>
      <c r="D5" s="33"/>
      <c r="E5" s="33"/>
      <c r="F5" s="33"/>
      <c r="G5" s="33"/>
      <c r="H5" s="33"/>
    </row>
    <row r="6" spans="1:8">
      <c r="A6" s="34">
        <v>1031</v>
      </c>
      <c r="B6" s="34"/>
      <c r="C6" s="34" t="s">
        <v>92</v>
      </c>
      <c r="D6" s="35">
        <v>14400</v>
      </c>
      <c r="E6" s="35">
        <v>14400</v>
      </c>
      <c r="F6" s="35">
        <v>3590.07</v>
      </c>
      <c r="G6" s="35">
        <v>4786.7700000000004</v>
      </c>
      <c r="H6" s="35"/>
    </row>
    <row r="7" spans="1:8">
      <c r="A7" s="34">
        <v>1031</v>
      </c>
      <c r="B7" s="34" t="s">
        <v>93</v>
      </c>
      <c r="C7" s="34" t="s">
        <v>94</v>
      </c>
      <c r="D7" s="35">
        <v>1055600</v>
      </c>
      <c r="E7" s="35">
        <v>1055600</v>
      </c>
      <c r="F7" s="35">
        <v>271842.5</v>
      </c>
      <c r="G7" s="35">
        <v>339591.97</v>
      </c>
      <c r="H7" s="35"/>
    </row>
    <row r="8" spans="1:8">
      <c r="A8" s="85" t="s">
        <v>95</v>
      </c>
      <c r="B8" s="108"/>
      <c r="C8" s="109"/>
      <c r="D8" s="88">
        <v>1070000</v>
      </c>
      <c r="E8" s="88">
        <v>1070000</v>
      </c>
      <c r="F8" s="88">
        <f>SUM(F6:F7)</f>
        <v>275432.57</v>
      </c>
      <c r="G8" s="88">
        <f>SUM(G6:G7)</f>
        <v>344378.74</v>
      </c>
      <c r="H8" s="88">
        <v>32.19</v>
      </c>
    </row>
    <row r="9" spans="1:8">
      <c r="A9" s="27">
        <v>2141</v>
      </c>
      <c r="B9" s="27"/>
      <c r="C9" s="27" t="s">
        <v>96</v>
      </c>
      <c r="D9" s="96">
        <v>6000</v>
      </c>
      <c r="E9" s="96">
        <v>6000</v>
      </c>
      <c r="F9" s="96">
        <v>0</v>
      </c>
      <c r="G9" s="96"/>
      <c r="H9" s="96"/>
    </row>
    <row r="10" spans="1:8">
      <c r="A10" s="85" t="s">
        <v>97</v>
      </c>
      <c r="B10" s="108"/>
      <c r="C10" s="109"/>
      <c r="D10" s="88">
        <v>6000</v>
      </c>
      <c r="E10" s="88">
        <v>6000</v>
      </c>
      <c r="F10" s="88">
        <v>0</v>
      </c>
      <c r="G10" s="88">
        <v>0</v>
      </c>
      <c r="H10" s="88"/>
    </row>
    <row r="11" spans="1:8">
      <c r="A11" s="24" t="s">
        <v>98</v>
      </c>
      <c r="B11" s="97"/>
      <c r="C11" s="97"/>
      <c r="D11" s="98"/>
      <c r="E11" s="98"/>
      <c r="F11" s="98"/>
      <c r="G11" s="98"/>
      <c r="H11" s="98"/>
    </row>
    <row r="12" spans="1:8">
      <c r="A12" s="27">
        <v>2212</v>
      </c>
      <c r="B12" s="27"/>
      <c r="C12" s="27" t="s">
        <v>99</v>
      </c>
      <c r="D12" s="96">
        <v>300000</v>
      </c>
      <c r="E12" s="96">
        <v>300000</v>
      </c>
      <c r="F12" s="96">
        <v>7934</v>
      </c>
      <c r="G12" s="96">
        <v>13160</v>
      </c>
      <c r="H12" s="96"/>
    </row>
    <row r="13" spans="1:8">
      <c r="A13" s="85" t="s">
        <v>102</v>
      </c>
      <c r="B13" s="86"/>
      <c r="C13" s="87"/>
      <c r="D13" s="88">
        <v>300000</v>
      </c>
      <c r="E13" s="88">
        <f>SUM(E12:E12)</f>
        <v>300000</v>
      </c>
      <c r="F13" s="88">
        <v>7934</v>
      </c>
      <c r="G13" s="88">
        <v>13160</v>
      </c>
      <c r="H13" s="88">
        <v>4.3899999999999997</v>
      </c>
    </row>
    <row r="14" spans="1:8">
      <c r="A14" s="24" t="s">
        <v>103</v>
      </c>
      <c r="B14" s="97"/>
      <c r="C14" s="97"/>
      <c r="D14" s="98"/>
      <c r="E14" s="98"/>
      <c r="F14" s="98"/>
      <c r="G14" s="98"/>
      <c r="H14" s="98"/>
    </row>
    <row r="15" spans="1:8">
      <c r="A15" s="27">
        <v>2321</v>
      </c>
      <c r="B15" s="27"/>
      <c r="C15" s="27" t="s">
        <v>105</v>
      </c>
      <c r="D15" s="96">
        <v>42000</v>
      </c>
      <c r="E15" s="96">
        <v>42000</v>
      </c>
      <c r="F15" s="96">
        <v>11041</v>
      </c>
      <c r="G15" s="96">
        <v>11041</v>
      </c>
      <c r="H15" s="96">
        <v>26.29</v>
      </c>
    </row>
    <row r="16" spans="1:8">
      <c r="A16" s="85" t="s">
        <v>107</v>
      </c>
      <c r="B16" s="86"/>
      <c r="C16" s="87"/>
      <c r="D16" s="88">
        <v>42000</v>
      </c>
      <c r="E16" s="88">
        <f>SUM(E15:E15)</f>
        <v>42000</v>
      </c>
      <c r="F16" s="88">
        <v>11041</v>
      </c>
      <c r="G16" s="88">
        <f>SUM(G15:G15)</f>
        <v>11041</v>
      </c>
      <c r="H16" s="88">
        <v>26.29</v>
      </c>
    </row>
    <row r="17" spans="1:8">
      <c r="A17" s="24" t="s">
        <v>108</v>
      </c>
      <c r="B17" s="97"/>
      <c r="C17" s="97"/>
      <c r="D17" s="98"/>
      <c r="E17" s="98"/>
      <c r="F17" s="98"/>
      <c r="G17" s="98"/>
      <c r="H17" s="98"/>
    </row>
    <row r="18" spans="1:8">
      <c r="A18" s="27">
        <v>3111</v>
      </c>
      <c r="B18" s="27"/>
      <c r="C18" s="27" t="s">
        <v>109</v>
      </c>
      <c r="D18" s="96">
        <v>990000</v>
      </c>
      <c r="E18" s="96">
        <v>990000</v>
      </c>
      <c r="F18" s="96">
        <v>495000</v>
      </c>
      <c r="G18" s="96">
        <v>495000</v>
      </c>
      <c r="H18" s="96">
        <v>50</v>
      </c>
    </row>
    <row r="19" spans="1:8">
      <c r="A19" s="27">
        <v>3113</v>
      </c>
      <c r="B19" s="27"/>
      <c r="C19" s="27" t="s">
        <v>110</v>
      </c>
      <c r="D19" s="96">
        <v>2030000</v>
      </c>
      <c r="E19" s="96">
        <v>2030000</v>
      </c>
      <c r="F19" s="96">
        <v>1015000</v>
      </c>
      <c r="G19" s="96">
        <v>1015000</v>
      </c>
      <c r="H19" s="96">
        <v>50</v>
      </c>
    </row>
    <row r="20" spans="1:8">
      <c r="A20" s="27"/>
      <c r="B20" s="27"/>
      <c r="C20" s="27" t="s">
        <v>111</v>
      </c>
      <c r="D20" s="96"/>
      <c r="E20" s="96">
        <v>115600</v>
      </c>
      <c r="F20" s="96">
        <v>115600</v>
      </c>
      <c r="G20" s="96">
        <v>115600</v>
      </c>
      <c r="H20" s="96">
        <v>100</v>
      </c>
    </row>
    <row r="21" spans="1:8">
      <c r="A21" s="27"/>
      <c r="B21" s="27"/>
      <c r="C21" s="27" t="s">
        <v>112</v>
      </c>
      <c r="D21" s="96"/>
      <c r="E21" s="96">
        <v>20000</v>
      </c>
      <c r="F21" s="96">
        <v>20000</v>
      </c>
      <c r="G21" s="96">
        <v>20000</v>
      </c>
      <c r="H21" s="96">
        <v>20</v>
      </c>
    </row>
    <row r="22" spans="1:8">
      <c r="A22" s="85" t="s">
        <v>115</v>
      </c>
      <c r="B22" s="90"/>
      <c r="C22" s="91"/>
      <c r="D22" s="88">
        <f>SUM(D18:D21)</f>
        <v>3020000</v>
      </c>
      <c r="E22" s="88">
        <f>SUM(E18:E21)</f>
        <v>3155600</v>
      </c>
      <c r="F22" s="88">
        <f>SUM(F18:F21)</f>
        <v>1645600</v>
      </c>
      <c r="G22" s="88">
        <f>SUM(G18:G21)</f>
        <v>1645600</v>
      </c>
      <c r="H22" s="88">
        <v>52.15</v>
      </c>
    </row>
    <row r="23" spans="1:8">
      <c r="A23" s="24" t="s">
        <v>116</v>
      </c>
      <c r="B23" s="24"/>
      <c r="C23" s="24"/>
      <c r="D23" s="98"/>
      <c r="E23" s="98"/>
      <c r="F23" s="98"/>
      <c r="G23" s="98"/>
      <c r="H23" s="98"/>
    </row>
    <row r="24" spans="1:8">
      <c r="A24" s="27">
        <v>3314</v>
      </c>
      <c r="B24" s="27"/>
      <c r="C24" s="27" t="s">
        <v>117</v>
      </c>
      <c r="D24" s="96">
        <v>640000</v>
      </c>
      <c r="E24" s="96">
        <v>640000</v>
      </c>
      <c r="F24" s="96">
        <v>103889.97</v>
      </c>
      <c r="G24" s="96">
        <v>144485.13</v>
      </c>
      <c r="H24" s="96">
        <v>22.6</v>
      </c>
    </row>
    <row r="25" spans="1:8">
      <c r="A25" s="27">
        <v>3315</v>
      </c>
      <c r="B25" s="27"/>
      <c r="C25" s="27" t="s">
        <v>41</v>
      </c>
      <c r="D25" s="96">
        <v>80000</v>
      </c>
      <c r="E25" s="96">
        <v>80000</v>
      </c>
      <c r="F25" s="96">
        <v>7946.99</v>
      </c>
      <c r="G25" s="96">
        <v>10386.99</v>
      </c>
      <c r="H25" s="96">
        <v>13</v>
      </c>
    </row>
    <row r="26" spans="1:8">
      <c r="A26" s="80">
        <v>3319</v>
      </c>
      <c r="B26" s="80"/>
      <c r="C26" s="80" t="s">
        <v>118</v>
      </c>
      <c r="D26" s="101"/>
      <c r="E26" s="101"/>
      <c r="F26" s="101"/>
      <c r="G26" s="101"/>
      <c r="H26" s="101"/>
    </row>
    <row r="27" spans="1:8">
      <c r="A27" s="102"/>
      <c r="B27" s="103" t="s">
        <v>93</v>
      </c>
      <c r="C27" s="103" t="s">
        <v>119</v>
      </c>
      <c r="D27" s="104">
        <v>8000</v>
      </c>
      <c r="E27" s="104">
        <v>8000</v>
      </c>
      <c r="F27" s="104">
        <v>0</v>
      </c>
      <c r="G27" s="104">
        <v>0</v>
      </c>
      <c r="H27" s="104"/>
    </row>
    <row r="28" spans="1:8">
      <c r="A28" s="103"/>
      <c r="B28" s="27" t="s">
        <v>113</v>
      </c>
      <c r="C28" s="27" t="s">
        <v>120</v>
      </c>
      <c r="D28" s="96">
        <v>42000</v>
      </c>
      <c r="E28" s="96">
        <v>42000</v>
      </c>
      <c r="F28" s="96">
        <v>1445</v>
      </c>
      <c r="G28" s="96">
        <v>2035</v>
      </c>
      <c r="H28" s="96">
        <v>4.8499999999999996</v>
      </c>
    </row>
    <row r="29" spans="1:8">
      <c r="A29" s="27"/>
      <c r="B29" s="27" t="s">
        <v>121</v>
      </c>
      <c r="C29" s="27" t="s">
        <v>122</v>
      </c>
      <c r="D29" s="96">
        <v>85000</v>
      </c>
      <c r="E29" s="96">
        <v>85000</v>
      </c>
      <c r="F29" s="96">
        <v>51600</v>
      </c>
      <c r="G29" s="96">
        <v>95758</v>
      </c>
      <c r="H29" s="96">
        <v>112.66</v>
      </c>
    </row>
    <row r="30" spans="1:8">
      <c r="A30" s="103">
        <v>3322</v>
      </c>
      <c r="B30" s="103"/>
      <c r="C30" s="103" t="s">
        <v>123</v>
      </c>
      <c r="D30" s="103"/>
      <c r="E30" s="103"/>
      <c r="F30" s="103"/>
      <c r="G30" s="103"/>
      <c r="H30" s="103"/>
    </row>
    <row r="31" spans="1:8">
      <c r="A31" s="27"/>
      <c r="B31" s="27"/>
      <c r="C31" s="27" t="s">
        <v>124</v>
      </c>
      <c r="D31" s="96">
        <v>6000</v>
      </c>
      <c r="E31" s="96">
        <v>6000</v>
      </c>
      <c r="F31" s="96">
        <v>0</v>
      </c>
      <c r="G31" s="96">
        <v>0</v>
      </c>
      <c r="H31" s="96">
        <v>0</v>
      </c>
    </row>
    <row r="32" spans="1:8">
      <c r="A32" s="27"/>
      <c r="B32" s="27"/>
      <c r="C32" s="27" t="s">
        <v>125</v>
      </c>
      <c r="D32" s="96">
        <v>110000</v>
      </c>
      <c r="E32" s="96">
        <v>130000</v>
      </c>
      <c r="F32" s="96">
        <v>125000</v>
      </c>
      <c r="G32" s="96">
        <v>125000</v>
      </c>
      <c r="H32" s="96">
        <v>91.9</v>
      </c>
    </row>
    <row r="33" spans="1:8">
      <c r="A33" s="27">
        <v>3326</v>
      </c>
      <c r="B33" s="27"/>
      <c r="C33" s="27" t="s">
        <v>126</v>
      </c>
      <c r="D33" s="96">
        <v>5000</v>
      </c>
      <c r="E33" s="96">
        <v>5000</v>
      </c>
      <c r="F33" s="96">
        <v>0</v>
      </c>
      <c r="G33" s="96">
        <v>1400</v>
      </c>
      <c r="H33" s="96">
        <v>28</v>
      </c>
    </row>
    <row r="34" spans="1:8">
      <c r="A34" s="27">
        <v>3341</v>
      </c>
      <c r="B34" s="27"/>
      <c r="C34" s="27" t="s">
        <v>127</v>
      </c>
      <c r="D34" s="96">
        <v>25000</v>
      </c>
      <c r="E34" s="96">
        <v>25000</v>
      </c>
      <c r="F34" s="96">
        <v>11555</v>
      </c>
      <c r="G34" s="96">
        <v>19916</v>
      </c>
      <c r="H34" s="96">
        <v>79.7</v>
      </c>
    </row>
    <row r="35" spans="1:8">
      <c r="A35" s="27">
        <v>3349</v>
      </c>
      <c r="B35" s="27"/>
      <c r="C35" s="27" t="s">
        <v>128</v>
      </c>
      <c r="D35" s="96">
        <v>60000</v>
      </c>
      <c r="E35" s="96">
        <v>60000</v>
      </c>
      <c r="F35" s="96">
        <v>10681.2</v>
      </c>
      <c r="G35" s="96">
        <v>10681.2</v>
      </c>
      <c r="H35" s="96">
        <v>17.8</v>
      </c>
    </row>
    <row r="36" spans="1:8">
      <c r="A36" s="27">
        <v>3399</v>
      </c>
      <c r="B36" s="27"/>
      <c r="C36" s="27" t="s">
        <v>129</v>
      </c>
      <c r="D36" s="96">
        <v>70000</v>
      </c>
      <c r="E36" s="96">
        <v>70000</v>
      </c>
      <c r="F36" s="96">
        <v>22873</v>
      </c>
      <c r="G36" s="96">
        <v>26155</v>
      </c>
      <c r="H36" s="96">
        <v>37.369999999999997</v>
      </c>
    </row>
    <row r="37" spans="1:8">
      <c r="A37" s="27"/>
      <c r="B37" s="27" t="s">
        <v>113</v>
      </c>
      <c r="C37" s="27" t="s">
        <v>130</v>
      </c>
      <c r="D37" s="96">
        <v>15000</v>
      </c>
      <c r="E37" s="96">
        <v>32100</v>
      </c>
      <c r="F37" s="96">
        <v>32834.5</v>
      </c>
      <c r="G37" s="96">
        <v>35094.5</v>
      </c>
      <c r="H37" s="96">
        <v>109.67</v>
      </c>
    </row>
    <row r="38" spans="1:8">
      <c r="A38" s="27"/>
      <c r="B38" s="27" t="s">
        <v>121</v>
      </c>
      <c r="C38" s="27" t="s">
        <v>131</v>
      </c>
      <c r="D38" s="96">
        <v>4000</v>
      </c>
      <c r="E38" s="96">
        <v>4000</v>
      </c>
      <c r="F38" s="96">
        <v>0</v>
      </c>
      <c r="G38" s="96">
        <v>0</v>
      </c>
      <c r="H38" s="96"/>
    </row>
    <row r="39" spans="1:8">
      <c r="A39" s="85" t="s">
        <v>132</v>
      </c>
      <c r="B39" s="82"/>
      <c r="C39" s="83"/>
      <c r="D39" s="88">
        <f>SUM(D24:D38)</f>
        <v>1150000</v>
      </c>
      <c r="E39" s="88">
        <f>SUM(E24:E38)</f>
        <v>1187100</v>
      </c>
      <c r="F39" s="88">
        <f>SUM(F24:F38)</f>
        <v>367825.66000000003</v>
      </c>
      <c r="G39" s="88">
        <f>SUM(G24:G38)</f>
        <v>470911.82</v>
      </c>
      <c r="H39" s="88">
        <v>39.68</v>
      </c>
    </row>
    <row r="40" spans="1:8">
      <c r="A40" s="24" t="s">
        <v>133</v>
      </c>
      <c r="B40" s="97"/>
      <c r="C40" s="97"/>
      <c r="D40" s="98"/>
      <c r="E40" s="98"/>
      <c r="F40" s="98"/>
      <c r="G40" s="98"/>
      <c r="H40" s="98"/>
    </row>
    <row r="41" spans="1:8">
      <c r="A41" s="25">
        <v>3419</v>
      </c>
      <c r="B41" s="27"/>
      <c r="C41" s="27" t="s">
        <v>134</v>
      </c>
      <c r="D41" s="96"/>
      <c r="E41" s="96">
        <v>91000</v>
      </c>
      <c r="F41" s="96">
        <v>91000</v>
      </c>
      <c r="G41" s="96">
        <v>91000</v>
      </c>
      <c r="H41" s="96">
        <v>100</v>
      </c>
    </row>
    <row r="42" spans="1:8">
      <c r="A42" s="27">
        <v>3421</v>
      </c>
      <c r="B42" s="27"/>
      <c r="C42" s="27" t="s">
        <v>135</v>
      </c>
      <c r="D42" s="96">
        <v>90000</v>
      </c>
      <c r="E42" s="96">
        <v>90000</v>
      </c>
      <c r="F42" s="96">
        <v>0</v>
      </c>
      <c r="G42" s="96">
        <v>37259</v>
      </c>
      <c r="H42" s="96">
        <v>41.4</v>
      </c>
    </row>
    <row r="43" spans="1:8">
      <c r="A43" s="27"/>
      <c r="B43" s="27"/>
      <c r="C43" s="27" t="s">
        <v>136</v>
      </c>
      <c r="D43" s="96"/>
      <c r="E43" s="96">
        <v>41000</v>
      </c>
      <c r="F43" s="96">
        <v>41000</v>
      </c>
      <c r="G43" s="96">
        <v>41000</v>
      </c>
      <c r="H43" s="96">
        <v>100</v>
      </c>
    </row>
    <row r="44" spans="1:8">
      <c r="A44" s="27">
        <v>3429</v>
      </c>
      <c r="B44" s="27"/>
      <c r="C44" s="27" t="s">
        <v>137</v>
      </c>
      <c r="D44" s="96">
        <v>150000</v>
      </c>
      <c r="E44" s="96">
        <v>38000</v>
      </c>
      <c r="F44" s="96">
        <v>23500</v>
      </c>
      <c r="G44" s="96">
        <v>23500</v>
      </c>
      <c r="H44" s="96">
        <v>61.8</v>
      </c>
    </row>
    <row r="45" spans="1:8">
      <c r="A45" s="85" t="s">
        <v>138</v>
      </c>
      <c r="B45" s="86"/>
      <c r="C45" s="87"/>
      <c r="D45" s="88">
        <v>240000</v>
      </c>
      <c r="E45" s="88">
        <v>260000</v>
      </c>
      <c r="F45" s="88">
        <v>155500</v>
      </c>
      <c r="G45" s="88">
        <f>SUM(G41:G44)</f>
        <v>192759</v>
      </c>
      <c r="H45" s="88">
        <v>74.14</v>
      </c>
    </row>
    <row r="46" spans="1:8">
      <c r="A46" s="24" t="s">
        <v>139</v>
      </c>
      <c r="B46" s="97"/>
      <c r="C46" s="97"/>
      <c r="D46" s="98"/>
      <c r="E46" s="98"/>
      <c r="F46" s="98"/>
      <c r="G46" s="98"/>
      <c r="H46" s="98"/>
    </row>
    <row r="47" spans="1:8">
      <c r="A47" s="27">
        <v>3612</v>
      </c>
      <c r="B47" s="27"/>
      <c r="C47" s="27" t="s">
        <v>44</v>
      </c>
      <c r="D47" s="96">
        <v>920000</v>
      </c>
      <c r="E47" s="96">
        <v>920000</v>
      </c>
      <c r="F47" s="96">
        <v>265194.51</v>
      </c>
      <c r="G47" s="96">
        <v>335842.46</v>
      </c>
      <c r="H47" s="96">
        <v>36.51</v>
      </c>
    </row>
    <row r="48" spans="1:8">
      <c r="A48" s="27">
        <v>3613</v>
      </c>
      <c r="B48" s="27"/>
      <c r="C48" s="27" t="s">
        <v>48</v>
      </c>
      <c r="D48" s="96">
        <v>600000</v>
      </c>
      <c r="E48" s="96">
        <v>600000</v>
      </c>
      <c r="F48" s="96">
        <v>90947.91</v>
      </c>
      <c r="G48" s="96">
        <v>115101.91</v>
      </c>
      <c r="H48" s="96">
        <v>19.190000000000001</v>
      </c>
    </row>
    <row r="49" spans="1:8">
      <c r="A49" s="27">
        <v>3631</v>
      </c>
      <c r="B49" s="27"/>
      <c r="C49" s="27" t="s">
        <v>141</v>
      </c>
      <c r="D49" s="96">
        <v>840000</v>
      </c>
      <c r="E49" s="96">
        <v>840000</v>
      </c>
      <c r="F49" s="96">
        <v>140597</v>
      </c>
      <c r="G49" s="96">
        <v>231317</v>
      </c>
      <c r="H49" s="96">
        <v>27.5</v>
      </c>
    </row>
    <row r="50" spans="1:8">
      <c r="A50" s="27">
        <v>3632</v>
      </c>
      <c r="B50" s="27"/>
      <c r="C50" s="27" t="s">
        <v>142</v>
      </c>
      <c r="D50" s="96">
        <v>45000</v>
      </c>
      <c r="E50" s="96">
        <v>45000</v>
      </c>
      <c r="F50" s="96">
        <v>4468</v>
      </c>
      <c r="G50" s="96">
        <v>4468</v>
      </c>
      <c r="H50" s="96">
        <v>9.9</v>
      </c>
    </row>
    <row r="51" spans="1:8">
      <c r="A51" s="27">
        <v>3639</v>
      </c>
      <c r="B51" s="27"/>
      <c r="C51" s="27" t="s">
        <v>143</v>
      </c>
      <c r="D51" s="96">
        <v>1271500</v>
      </c>
      <c r="E51" s="96">
        <v>1271500</v>
      </c>
      <c r="F51" s="96">
        <v>359158</v>
      </c>
      <c r="G51" s="96">
        <v>421001</v>
      </c>
      <c r="H51" s="96">
        <v>33.11</v>
      </c>
    </row>
    <row r="52" spans="1:8">
      <c r="A52" s="110" t="s">
        <v>202</v>
      </c>
      <c r="B52" s="111"/>
      <c r="C52" s="112"/>
      <c r="D52" s="113">
        <f>SUM(D47:D51)</f>
        <v>3676500</v>
      </c>
      <c r="E52" s="113">
        <f>SUM(E47:E51)</f>
        <v>3676500</v>
      </c>
      <c r="F52" s="113">
        <f>SUM(F47:F51)</f>
        <v>860365.42</v>
      </c>
      <c r="G52" s="113">
        <f>SUM(G47:G51)</f>
        <v>1107730.3700000001</v>
      </c>
      <c r="H52" s="113">
        <v>30.13</v>
      </c>
    </row>
    <row r="53" spans="1:8">
      <c r="A53" s="24" t="s">
        <v>149</v>
      </c>
      <c r="B53" s="97"/>
      <c r="C53" s="97"/>
      <c r="D53" s="98"/>
      <c r="E53" s="98"/>
      <c r="F53" s="98"/>
      <c r="G53" s="98"/>
      <c r="H53" s="98"/>
    </row>
    <row r="54" spans="1:8">
      <c r="A54" s="27">
        <v>3721</v>
      </c>
      <c r="B54" s="27"/>
      <c r="C54" s="27" t="s">
        <v>150</v>
      </c>
      <c r="D54" s="96">
        <v>35000</v>
      </c>
      <c r="E54" s="96">
        <v>35000</v>
      </c>
      <c r="F54" s="96">
        <v>0</v>
      </c>
      <c r="G54" s="96">
        <v>0</v>
      </c>
      <c r="H54" s="96">
        <v>0</v>
      </c>
    </row>
    <row r="55" spans="1:8">
      <c r="A55" s="27">
        <v>3722</v>
      </c>
      <c r="B55" s="27"/>
      <c r="C55" s="27" t="s">
        <v>51</v>
      </c>
      <c r="D55" s="96">
        <v>1500000</v>
      </c>
      <c r="E55" s="96">
        <v>1500000</v>
      </c>
      <c r="F55" s="96">
        <v>531791</v>
      </c>
      <c r="G55" s="96">
        <v>663114</v>
      </c>
      <c r="H55" s="96">
        <v>44.2</v>
      </c>
    </row>
    <row r="56" spans="1:8">
      <c r="A56" s="27">
        <v>3745</v>
      </c>
      <c r="B56" s="27"/>
      <c r="C56" s="27" t="s">
        <v>151</v>
      </c>
      <c r="D56" s="96">
        <v>800000</v>
      </c>
      <c r="E56" s="96">
        <v>800000</v>
      </c>
      <c r="F56" s="96">
        <v>210477</v>
      </c>
      <c r="G56" s="96">
        <v>133210</v>
      </c>
      <c r="H56" s="96">
        <v>16.66</v>
      </c>
    </row>
    <row r="57" spans="1:8">
      <c r="A57" s="85" t="s">
        <v>155</v>
      </c>
      <c r="B57" s="90"/>
      <c r="C57" s="91"/>
      <c r="D57" s="88">
        <f>SUM(D54:D56)</f>
        <v>2335000</v>
      </c>
      <c r="E57" s="88">
        <f>SUM(E54:E56)</f>
        <v>2335000</v>
      </c>
      <c r="F57" s="88">
        <f>SUM(F54:F56)</f>
        <v>742268</v>
      </c>
      <c r="G57" s="88">
        <f>SUM(G53:G56)</f>
        <v>796324</v>
      </c>
      <c r="H57" s="88">
        <v>34.979999999999997</v>
      </c>
    </row>
    <row r="58" spans="1:8">
      <c r="A58" s="24" t="s">
        <v>156</v>
      </c>
      <c r="B58" s="105"/>
      <c r="C58" s="105"/>
      <c r="D58" s="106"/>
      <c r="E58" s="106"/>
      <c r="F58" s="106"/>
      <c r="G58" s="106"/>
      <c r="H58" s="106"/>
    </row>
    <row r="59" spans="1:8">
      <c r="A59" s="27">
        <v>4351</v>
      </c>
      <c r="B59" s="27"/>
      <c r="C59" s="27" t="s">
        <v>157</v>
      </c>
      <c r="D59" s="96">
        <v>610000</v>
      </c>
      <c r="E59" s="96">
        <v>610000</v>
      </c>
      <c r="F59" s="96">
        <v>166627.84</v>
      </c>
      <c r="G59" s="96">
        <v>213350.38</v>
      </c>
      <c r="H59" s="96">
        <v>35</v>
      </c>
    </row>
    <row r="60" spans="1:8">
      <c r="A60" s="85" t="s">
        <v>159</v>
      </c>
      <c r="B60" s="86"/>
      <c r="C60" s="87"/>
      <c r="D60" s="88">
        <v>610000</v>
      </c>
      <c r="E60" s="88">
        <v>610000</v>
      </c>
      <c r="F60" s="88">
        <v>166627.84</v>
      </c>
      <c r="G60" s="88">
        <f>SUM(G59:G59)</f>
        <v>213350.38</v>
      </c>
      <c r="H60" s="88">
        <f>SUM(H59:H59)</f>
        <v>35</v>
      </c>
    </row>
    <row r="61" spans="1:8">
      <c r="A61" s="24" t="s">
        <v>160</v>
      </c>
      <c r="B61" s="97"/>
      <c r="C61" s="97"/>
      <c r="D61" s="98"/>
      <c r="E61" s="98"/>
      <c r="F61" s="98"/>
      <c r="G61" s="98"/>
      <c r="H61" s="98"/>
    </row>
    <row r="62" spans="1:8">
      <c r="A62" s="27">
        <v>5512</v>
      </c>
      <c r="B62" s="27"/>
      <c r="C62" s="27" t="s">
        <v>161</v>
      </c>
      <c r="D62" s="96">
        <v>210000</v>
      </c>
      <c r="E62" s="96">
        <v>215000</v>
      </c>
      <c r="F62" s="96">
        <v>35614.14</v>
      </c>
      <c r="G62" s="96">
        <v>47664.81</v>
      </c>
      <c r="H62" s="96">
        <v>22.7</v>
      </c>
    </row>
    <row r="63" spans="1:8">
      <c r="A63" s="27"/>
      <c r="B63" s="27"/>
      <c r="C63" s="27" t="s">
        <v>162</v>
      </c>
      <c r="D63" s="96">
        <v>40000</v>
      </c>
      <c r="E63" s="96">
        <v>40000</v>
      </c>
      <c r="F63" s="96">
        <v>5613</v>
      </c>
      <c r="G63" s="96">
        <v>5613</v>
      </c>
      <c r="H63" s="96">
        <v>14.04</v>
      </c>
    </row>
    <row r="64" spans="1:8">
      <c r="A64" s="85" t="s">
        <v>163</v>
      </c>
      <c r="B64" s="90"/>
      <c r="C64" s="91"/>
      <c r="D64" s="88">
        <v>250000</v>
      </c>
      <c r="E64" s="88">
        <v>255000</v>
      </c>
      <c r="F64" s="88">
        <v>41227.14</v>
      </c>
      <c r="G64" s="88">
        <f>SUM(G62:G63)</f>
        <v>53277.81</v>
      </c>
      <c r="H64" s="88">
        <v>20.9</v>
      </c>
    </row>
    <row r="65" spans="1:8">
      <c r="A65" s="24" t="s">
        <v>164</v>
      </c>
      <c r="B65" s="97"/>
      <c r="C65" s="97"/>
      <c r="D65" s="98"/>
      <c r="E65" s="98"/>
      <c r="F65" s="98"/>
      <c r="G65" s="98"/>
      <c r="H65" s="98"/>
    </row>
    <row r="66" spans="1:8">
      <c r="A66" s="27">
        <v>6112</v>
      </c>
      <c r="B66" s="27"/>
      <c r="C66" s="27" t="s">
        <v>165</v>
      </c>
      <c r="D66" s="96">
        <v>1200000</v>
      </c>
      <c r="E66" s="96">
        <v>1163500</v>
      </c>
      <c r="F66" s="96">
        <v>282935</v>
      </c>
      <c r="G66" s="96">
        <v>358656</v>
      </c>
      <c r="H66" s="96">
        <v>30.8</v>
      </c>
    </row>
    <row r="67" spans="1:8">
      <c r="A67" s="27">
        <v>6171</v>
      </c>
      <c r="B67" s="27"/>
      <c r="C67" s="27" t="s">
        <v>166</v>
      </c>
      <c r="D67" s="96">
        <v>4000000</v>
      </c>
      <c r="E67" s="96">
        <v>4104700</v>
      </c>
      <c r="F67" s="96">
        <v>1254118.77</v>
      </c>
      <c r="G67" s="96">
        <v>1618040.15</v>
      </c>
      <c r="H67" s="96">
        <v>39.42</v>
      </c>
    </row>
    <row r="68" spans="1:8">
      <c r="A68" s="27">
        <v>6310</v>
      </c>
      <c r="B68" s="27"/>
      <c r="C68" s="27" t="s">
        <v>168</v>
      </c>
      <c r="D68" s="96">
        <v>20000</v>
      </c>
      <c r="E68" s="96">
        <v>20000</v>
      </c>
      <c r="F68" s="96">
        <v>5954.4</v>
      </c>
      <c r="G68" s="96">
        <v>7381.6</v>
      </c>
      <c r="H68" s="96">
        <v>36.9</v>
      </c>
    </row>
    <row r="69" spans="1:8">
      <c r="A69" s="27">
        <v>6320</v>
      </c>
      <c r="B69" s="27"/>
      <c r="C69" s="27" t="s">
        <v>169</v>
      </c>
      <c r="D69" s="96">
        <v>117000</v>
      </c>
      <c r="E69" s="96">
        <v>117000</v>
      </c>
      <c r="F69" s="96">
        <v>0</v>
      </c>
      <c r="G69" s="96">
        <v>0</v>
      </c>
      <c r="H69" s="27"/>
    </row>
    <row r="70" spans="1:8">
      <c r="A70" s="27">
        <v>6330</v>
      </c>
      <c r="B70" s="27"/>
      <c r="C70" s="27" t="s">
        <v>170</v>
      </c>
      <c r="D70" s="96">
        <v>702800</v>
      </c>
      <c r="E70" s="96">
        <v>702800</v>
      </c>
      <c r="F70" s="96">
        <v>130000</v>
      </c>
      <c r="G70" s="96">
        <v>195000</v>
      </c>
      <c r="H70" s="96">
        <v>27.7</v>
      </c>
    </row>
    <row r="71" spans="1:8">
      <c r="A71" s="27">
        <v>6399</v>
      </c>
      <c r="B71" s="27"/>
      <c r="C71" s="27" t="s">
        <v>171</v>
      </c>
      <c r="D71" s="96">
        <v>500000</v>
      </c>
      <c r="E71" s="96">
        <v>1364120</v>
      </c>
      <c r="F71" s="96">
        <v>1032801</v>
      </c>
      <c r="G71" s="96">
        <v>1032801</v>
      </c>
      <c r="H71" s="96">
        <v>75.7</v>
      </c>
    </row>
    <row r="72" spans="1:8">
      <c r="A72" s="27">
        <v>6402</v>
      </c>
      <c r="B72" s="27"/>
      <c r="C72" s="27" t="s">
        <v>172</v>
      </c>
      <c r="D72" s="27"/>
      <c r="E72" s="96">
        <v>20060</v>
      </c>
      <c r="F72" s="96">
        <v>20060</v>
      </c>
      <c r="G72" s="96">
        <v>20060</v>
      </c>
      <c r="H72" s="96">
        <v>100</v>
      </c>
    </row>
    <row r="73" spans="1:8">
      <c r="A73" s="85" t="s">
        <v>173</v>
      </c>
      <c r="B73" s="90"/>
      <c r="C73" s="91"/>
      <c r="D73" s="88">
        <f>SUM(D66:D72)</f>
        <v>6539800</v>
      </c>
      <c r="E73" s="88">
        <f>SUM(E66:E72)</f>
        <v>7492180</v>
      </c>
      <c r="F73" s="88">
        <f>SUM(F66:F72)</f>
        <v>2725869.17</v>
      </c>
      <c r="G73" s="88">
        <f>SUM(G66:G72)</f>
        <v>3231938.75</v>
      </c>
      <c r="H73" s="114">
        <v>41.06</v>
      </c>
    </row>
    <row r="74" spans="1:8">
      <c r="A74" s="97"/>
      <c r="B74" s="97"/>
      <c r="C74" s="97"/>
      <c r="D74" s="97"/>
      <c r="E74" s="97"/>
      <c r="F74" s="97"/>
      <c r="G74" s="97"/>
      <c r="H74" s="97"/>
    </row>
    <row r="75" spans="1:8">
      <c r="A75" s="93" t="s">
        <v>196</v>
      </c>
      <c r="B75" s="60"/>
      <c r="C75" s="61"/>
      <c r="D75" s="69">
        <v>19239300</v>
      </c>
      <c r="E75" s="69">
        <v>20389380</v>
      </c>
      <c r="F75" s="69">
        <v>6999690.7999999998</v>
      </c>
      <c r="G75" s="69">
        <v>8080471.8700000001</v>
      </c>
      <c r="H75" s="69"/>
    </row>
    <row r="76" spans="1:8">
      <c r="A76" s="97"/>
      <c r="B76" s="97"/>
      <c r="C76" s="97"/>
      <c r="D76" s="97"/>
      <c r="E76" s="97"/>
      <c r="F76" s="97"/>
      <c r="G76" s="97"/>
      <c r="H76" s="97"/>
    </row>
    <row r="77" spans="1:8" s="30" customFormat="1">
      <c r="A77" s="89" t="s">
        <v>197</v>
      </c>
      <c r="B77" s="115"/>
      <c r="C77" s="115"/>
    </row>
    <row r="78" spans="1:8" s="30" customFormat="1" ht="15.75" thickBot="1">
      <c r="A78" s="50"/>
    </row>
    <row r="79" spans="1:8" s="30" customFormat="1">
      <c r="A79" s="38" t="s">
        <v>4</v>
      </c>
      <c r="B79" s="38" t="s">
        <v>5</v>
      </c>
      <c r="C79" s="38" t="s">
        <v>6</v>
      </c>
      <c r="D79" s="45" t="s">
        <v>7</v>
      </c>
      <c r="E79" s="45" t="s">
        <v>8</v>
      </c>
      <c r="F79" s="31" t="s">
        <v>9</v>
      </c>
      <c r="G79" s="47" t="s">
        <v>9</v>
      </c>
      <c r="H79" s="45" t="s">
        <v>10</v>
      </c>
    </row>
    <row r="80" spans="1:8" s="30" customFormat="1" ht="15.75" thickBot="1">
      <c r="A80" s="39"/>
      <c r="B80" s="39"/>
      <c r="C80" s="39"/>
      <c r="D80" s="46" t="s">
        <v>11</v>
      </c>
      <c r="E80" s="46" t="s">
        <v>12</v>
      </c>
      <c r="F80" s="49" t="s">
        <v>13</v>
      </c>
      <c r="G80" s="48" t="s">
        <v>185</v>
      </c>
      <c r="H80" s="46"/>
    </row>
    <row r="81" spans="1:8" s="30" customFormat="1">
      <c r="A81" s="34">
        <v>2212</v>
      </c>
      <c r="B81" s="34">
        <v>6121</v>
      </c>
      <c r="C81" s="34" t="s">
        <v>100</v>
      </c>
      <c r="D81" s="35">
        <v>2000000</v>
      </c>
      <c r="E81" s="35">
        <v>575000</v>
      </c>
      <c r="F81" s="35">
        <v>0</v>
      </c>
      <c r="G81" s="35"/>
      <c r="H81" s="35"/>
    </row>
    <row r="82" spans="1:8" s="30" customFormat="1">
      <c r="A82" s="34">
        <v>2219</v>
      </c>
      <c r="B82" s="34"/>
      <c r="C82" s="34" t="s">
        <v>101</v>
      </c>
      <c r="D82" s="35">
        <v>600000</v>
      </c>
      <c r="E82" s="35">
        <v>600000</v>
      </c>
      <c r="F82" s="35">
        <v>0</v>
      </c>
      <c r="G82" s="35"/>
      <c r="H82" s="35"/>
    </row>
    <row r="83" spans="1:8" s="30" customFormat="1">
      <c r="A83" s="34">
        <v>2321</v>
      </c>
      <c r="B83" s="34"/>
      <c r="C83" s="34" t="s">
        <v>104</v>
      </c>
      <c r="D83" s="35">
        <v>1500000</v>
      </c>
      <c r="E83" s="35">
        <v>500000</v>
      </c>
      <c r="F83" s="35">
        <v>4000</v>
      </c>
      <c r="G83" s="35">
        <v>4000</v>
      </c>
      <c r="H83" s="35">
        <v>0.8</v>
      </c>
    </row>
    <row r="84" spans="1:8" s="30" customFormat="1">
      <c r="A84" s="34">
        <v>2341</v>
      </c>
      <c r="B84" s="34"/>
      <c r="C84" s="34" t="s">
        <v>106</v>
      </c>
      <c r="D84" s="35">
        <v>1100000</v>
      </c>
      <c r="E84" s="35">
        <v>600000</v>
      </c>
      <c r="F84" s="35">
        <v>55527</v>
      </c>
      <c r="G84" s="35">
        <v>70047</v>
      </c>
      <c r="H84" s="35">
        <v>11.68</v>
      </c>
    </row>
    <row r="85" spans="1:8" s="30" customFormat="1">
      <c r="A85" s="34">
        <v>3113</v>
      </c>
      <c r="B85" s="34" t="s">
        <v>113</v>
      </c>
      <c r="C85" s="34" t="s">
        <v>198</v>
      </c>
      <c r="D85" s="35">
        <v>1000000</v>
      </c>
      <c r="E85" s="35">
        <v>1000000</v>
      </c>
      <c r="F85" s="35">
        <v>0</v>
      </c>
      <c r="G85" s="35">
        <v>0</v>
      </c>
      <c r="H85" s="35"/>
    </row>
    <row r="86" spans="1:8" s="30" customFormat="1">
      <c r="A86" s="34"/>
      <c r="B86" s="34" t="s">
        <v>114</v>
      </c>
      <c r="C86" s="34" t="s">
        <v>199</v>
      </c>
      <c r="D86" s="35">
        <v>9000000</v>
      </c>
      <c r="E86" s="35">
        <v>9000000</v>
      </c>
      <c r="F86" s="35">
        <v>223245</v>
      </c>
      <c r="G86" s="35">
        <v>262570</v>
      </c>
      <c r="H86" s="35">
        <v>2.4</v>
      </c>
    </row>
    <row r="87" spans="1:8" s="30" customFormat="1">
      <c r="A87" s="34">
        <v>3612</v>
      </c>
      <c r="B87" s="34" t="s">
        <v>140</v>
      </c>
      <c r="C87" s="34" t="s">
        <v>200</v>
      </c>
      <c r="D87" s="35">
        <v>550000</v>
      </c>
      <c r="E87" s="35">
        <v>550000</v>
      </c>
      <c r="F87" s="35">
        <v>0</v>
      </c>
      <c r="G87" s="35">
        <v>0</v>
      </c>
      <c r="H87" s="35">
        <v>0</v>
      </c>
    </row>
    <row r="88" spans="1:8" s="30" customFormat="1">
      <c r="A88" s="34">
        <v>3613</v>
      </c>
      <c r="B88" s="34"/>
      <c r="C88" s="34" t="s">
        <v>201</v>
      </c>
      <c r="D88" s="35"/>
      <c r="E88" s="35">
        <v>800000</v>
      </c>
      <c r="F88" s="35">
        <v>568125.5</v>
      </c>
      <c r="G88" s="35">
        <v>850639.93</v>
      </c>
      <c r="H88" s="35">
        <v>106.33</v>
      </c>
    </row>
    <row r="89" spans="1:8" s="30" customFormat="1">
      <c r="A89" s="34">
        <v>3639</v>
      </c>
      <c r="B89" s="34" t="s">
        <v>93</v>
      </c>
      <c r="C89" s="34" t="s">
        <v>144</v>
      </c>
      <c r="D89" s="35">
        <v>5000000</v>
      </c>
      <c r="E89" s="35">
        <v>700000</v>
      </c>
      <c r="F89" s="35">
        <v>0</v>
      </c>
      <c r="G89" s="35">
        <v>122208</v>
      </c>
      <c r="H89" s="35">
        <v>17.46</v>
      </c>
    </row>
    <row r="90" spans="1:8" s="30" customFormat="1">
      <c r="A90" s="34"/>
      <c r="B90" s="34" t="s">
        <v>113</v>
      </c>
      <c r="C90" s="34" t="s">
        <v>145</v>
      </c>
      <c r="D90" s="35">
        <v>484000</v>
      </c>
      <c r="E90" s="35">
        <v>484000</v>
      </c>
      <c r="F90" s="35">
        <v>0</v>
      </c>
      <c r="G90" s="35">
        <v>0</v>
      </c>
      <c r="H90" s="35"/>
    </row>
    <row r="91" spans="1:8" s="30" customFormat="1">
      <c r="A91" s="54"/>
      <c r="B91" s="54" t="s">
        <v>93</v>
      </c>
      <c r="C91" s="54" t="s">
        <v>146</v>
      </c>
      <c r="D91" s="55">
        <v>1000000</v>
      </c>
      <c r="E91" s="55">
        <v>1000000</v>
      </c>
      <c r="F91" s="55">
        <v>0</v>
      </c>
      <c r="G91" s="55">
        <v>0</v>
      </c>
      <c r="H91" s="55"/>
    </row>
    <row r="92" spans="1:8" s="30" customFormat="1">
      <c r="A92" s="37"/>
      <c r="B92" s="37" t="s">
        <v>121</v>
      </c>
      <c r="C92" s="37" t="s">
        <v>147</v>
      </c>
      <c r="D92" s="40">
        <v>100000</v>
      </c>
      <c r="E92" s="40">
        <v>100000</v>
      </c>
      <c r="F92" s="40">
        <v>3834</v>
      </c>
      <c r="G92" s="40">
        <v>100000</v>
      </c>
      <c r="H92" s="40">
        <v>100</v>
      </c>
    </row>
    <row r="93" spans="1:8">
      <c r="A93" s="34"/>
      <c r="B93" s="34" t="s">
        <v>113</v>
      </c>
      <c r="C93" s="34" t="s">
        <v>148</v>
      </c>
      <c r="D93" s="35">
        <v>250000</v>
      </c>
      <c r="E93" s="35">
        <v>800000</v>
      </c>
      <c r="F93" s="35">
        <v>3000</v>
      </c>
      <c r="G93" s="35">
        <v>3000</v>
      </c>
      <c r="H93" s="35">
        <v>0.38</v>
      </c>
    </row>
    <row r="94" spans="1:8" s="30" customFormat="1">
      <c r="A94" s="34">
        <v>3745</v>
      </c>
      <c r="B94" s="34">
        <v>6121</v>
      </c>
      <c r="C94" s="34" t="s">
        <v>152</v>
      </c>
      <c r="D94" s="35">
        <v>3600000</v>
      </c>
      <c r="E94" s="35">
        <v>7600000</v>
      </c>
      <c r="F94" s="35">
        <v>14218</v>
      </c>
      <c r="G94" s="35">
        <v>218560</v>
      </c>
      <c r="H94" s="35">
        <v>2.88</v>
      </c>
    </row>
    <row r="95" spans="1:8" s="30" customFormat="1">
      <c r="A95" s="34"/>
      <c r="B95" s="34">
        <v>6123</v>
      </c>
      <c r="C95" s="34" t="s">
        <v>153</v>
      </c>
      <c r="D95" s="35"/>
      <c r="E95" s="35">
        <v>2420000</v>
      </c>
      <c r="F95" s="35">
        <v>24200</v>
      </c>
      <c r="G95" s="35">
        <v>24200</v>
      </c>
      <c r="H95" s="35">
        <v>1</v>
      </c>
    </row>
    <row r="96" spans="1:8" s="30" customFormat="1">
      <c r="A96" s="34"/>
      <c r="B96" s="34">
        <v>5171</v>
      </c>
      <c r="C96" s="42" t="s">
        <v>154</v>
      </c>
      <c r="D96" s="35">
        <v>185000</v>
      </c>
      <c r="E96" s="35">
        <v>840000</v>
      </c>
      <c r="F96" s="35">
        <v>19221</v>
      </c>
      <c r="G96" s="35">
        <v>70385</v>
      </c>
      <c r="H96" s="35">
        <v>2.29</v>
      </c>
    </row>
    <row r="97" spans="1:8" s="30" customFormat="1">
      <c r="A97" s="34">
        <v>4351</v>
      </c>
      <c r="B97" s="34"/>
      <c r="C97" s="34" t="s">
        <v>158</v>
      </c>
      <c r="D97" s="35">
        <v>260000</v>
      </c>
      <c r="E97" s="35">
        <v>0</v>
      </c>
      <c r="F97" s="35">
        <v>0</v>
      </c>
      <c r="G97" s="35">
        <v>0</v>
      </c>
      <c r="H97" s="35">
        <v>0</v>
      </c>
    </row>
    <row r="98" spans="1:8" s="30" customFormat="1">
      <c r="A98" s="34">
        <v>6171</v>
      </c>
      <c r="B98" s="34"/>
      <c r="C98" s="34" t="s">
        <v>167</v>
      </c>
      <c r="D98" s="35">
        <v>400000</v>
      </c>
      <c r="E98" s="35">
        <v>400000</v>
      </c>
      <c r="F98" s="35">
        <v>0</v>
      </c>
      <c r="G98" s="35">
        <v>8121.52</v>
      </c>
      <c r="H98" s="35">
        <v>2.0299999999999998</v>
      </c>
    </row>
    <row r="99" spans="1:8" s="30" customFormat="1">
      <c r="A99" s="81" t="s">
        <v>203</v>
      </c>
      <c r="B99" s="90"/>
      <c r="C99" s="91"/>
      <c r="D99" s="84">
        <f>SUM(D81:D98)</f>
        <v>27029000</v>
      </c>
      <c r="E99" s="84">
        <f>SUM(E81:E98)</f>
        <v>27969000</v>
      </c>
      <c r="F99" s="84">
        <f>SUM(F81:F98)</f>
        <v>915370.5</v>
      </c>
      <c r="G99" s="84">
        <f>SUM(G81:G98)</f>
        <v>1733731.4500000002</v>
      </c>
      <c r="H99" s="84">
        <v>6.2</v>
      </c>
    </row>
    <row r="100" spans="1:8" s="30" customFormat="1">
      <c r="A100" s="71"/>
      <c r="B100" s="67"/>
      <c r="C100" s="67"/>
      <c r="D100" s="72"/>
      <c r="E100" s="72"/>
      <c r="F100" s="72"/>
      <c r="G100" s="72"/>
      <c r="H100" s="72"/>
    </row>
    <row r="101" spans="1:8" s="30" customFormat="1">
      <c r="A101" s="93" t="s">
        <v>174</v>
      </c>
      <c r="B101" s="62"/>
      <c r="C101" s="63"/>
      <c r="D101" s="69">
        <v>46268300</v>
      </c>
      <c r="E101" s="69">
        <v>48358380</v>
      </c>
      <c r="F101" s="69">
        <v>7915061.2999999998</v>
      </c>
      <c r="G101" s="69">
        <v>9814203.3200000003</v>
      </c>
      <c r="H101" s="69">
        <v>20.3</v>
      </c>
    </row>
    <row r="102" spans="1:8" s="30" customFormat="1">
      <c r="A102" s="71"/>
      <c r="B102" s="71"/>
      <c r="C102" s="71"/>
      <c r="D102" s="72"/>
      <c r="E102" s="72"/>
      <c r="F102" s="72"/>
      <c r="G102" s="72"/>
      <c r="H102" s="72"/>
    </row>
    <row r="103" spans="1:8" s="30" customFormat="1">
      <c r="A103" s="24" t="s">
        <v>175</v>
      </c>
      <c r="B103" s="97"/>
      <c r="C103" s="97"/>
      <c r="D103" s="97"/>
      <c r="E103" s="97"/>
      <c r="F103" s="97"/>
      <c r="G103" s="97"/>
      <c r="H103" s="97"/>
    </row>
    <row r="104" spans="1:8" s="30" customFormat="1">
      <c r="A104" s="97"/>
      <c r="B104" s="80">
        <v>8124</v>
      </c>
      <c r="C104" s="80" t="s">
        <v>176</v>
      </c>
      <c r="D104" s="96">
        <v>454700</v>
      </c>
      <c r="E104" s="96">
        <v>454700</v>
      </c>
      <c r="F104" s="96">
        <v>149805.20000000001</v>
      </c>
      <c r="G104" s="96">
        <v>187527.7</v>
      </c>
      <c r="H104" s="96">
        <v>41.2</v>
      </c>
    </row>
    <row r="105" spans="1:8" s="30" customFormat="1">
      <c r="A105" s="78" t="s">
        <v>177</v>
      </c>
      <c r="B105" s="99"/>
      <c r="C105" s="100"/>
      <c r="D105" s="28">
        <v>454700</v>
      </c>
      <c r="E105" s="28">
        <v>454700</v>
      </c>
      <c r="F105" s="28">
        <v>149805.20000000001</v>
      </c>
      <c r="G105" s="28">
        <f>SUM(G104)</f>
        <v>187527.7</v>
      </c>
      <c r="H105" s="107">
        <v>41.2</v>
      </c>
    </row>
    <row r="106" spans="1:8" s="30" customFormat="1">
      <c r="A106" s="73"/>
      <c r="B106" s="74"/>
      <c r="C106" s="74"/>
      <c r="D106" s="116"/>
      <c r="E106" s="116"/>
      <c r="F106" s="116"/>
      <c r="G106" s="116"/>
      <c r="H106" s="117"/>
    </row>
    <row r="107" spans="1:8" s="30" customFormat="1">
      <c r="A107" s="56" t="s">
        <v>204</v>
      </c>
      <c r="B107" s="60"/>
      <c r="C107" s="61"/>
      <c r="D107" s="57">
        <v>46723000</v>
      </c>
      <c r="E107" s="57">
        <v>48813080</v>
      </c>
      <c r="F107" s="57">
        <v>8064866.5</v>
      </c>
      <c r="G107" s="57">
        <v>10001731.02</v>
      </c>
      <c r="H107" s="64">
        <v>20.49</v>
      </c>
    </row>
    <row r="108" spans="1:8" s="30" customFormat="1">
      <c r="A108" s="67"/>
      <c r="B108" s="67"/>
      <c r="C108" s="67"/>
      <c r="D108" s="68"/>
      <c r="E108" s="68"/>
      <c r="F108" s="68"/>
      <c r="G108" s="68"/>
      <c r="H108" s="68"/>
    </row>
    <row r="109" spans="1:8">
      <c r="A109" s="43" t="s">
        <v>71</v>
      </c>
      <c r="B109" s="44"/>
      <c r="C109" s="44"/>
      <c r="D109" s="30"/>
      <c r="E109" s="30"/>
      <c r="F109" s="30"/>
      <c r="H109" s="30"/>
    </row>
    <row r="111" spans="1:8">
      <c r="A111" s="30" t="s">
        <v>178</v>
      </c>
      <c r="B111" s="30"/>
      <c r="C111" s="30"/>
      <c r="D111" s="30" t="s">
        <v>73</v>
      </c>
      <c r="E111" s="30" t="s">
        <v>187</v>
      </c>
      <c r="F111" s="30"/>
      <c r="H111" s="30"/>
    </row>
    <row r="112" spans="1:8">
      <c r="A112" s="34">
        <v>501</v>
      </c>
      <c r="B112" s="34"/>
      <c r="C112" s="34" t="s">
        <v>179</v>
      </c>
      <c r="D112" s="35">
        <v>2896</v>
      </c>
      <c r="E112" s="35">
        <v>2896</v>
      </c>
      <c r="F112" s="33"/>
      <c r="G112" s="33"/>
      <c r="H112" s="30"/>
    </row>
    <row r="113" spans="1:8">
      <c r="A113" s="34">
        <v>511</v>
      </c>
      <c r="B113" s="34"/>
      <c r="C113" s="34" t="s">
        <v>180</v>
      </c>
      <c r="D113" s="35">
        <v>8482</v>
      </c>
      <c r="E113" s="35">
        <v>8482</v>
      </c>
      <c r="F113" s="33"/>
      <c r="G113" s="33"/>
      <c r="H113" s="30"/>
    </row>
    <row r="114" spans="1:8">
      <c r="A114" s="34">
        <v>512</v>
      </c>
      <c r="B114" s="34"/>
      <c r="C114" s="34" t="s">
        <v>181</v>
      </c>
      <c r="D114" s="35">
        <v>1211</v>
      </c>
      <c r="E114" s="35">
        <v>1211</v>
      </c>
      <c r="F114" s="33"/>
      <c r="G114" s="33"/>
      <c r="H114" s="30"/>
    </row>
    <row r="115" spans="1:8">
      <c r="A115" s="34">
        <v>518</v>
      </c>
      <c r="B115" s="34"/>
      <c r="C115" s="34" t="s">
        <v>182</v>
      </c>
      <c r="D115" s="35">
        <v>6921</v>
      </c>
      <c r="E115" s="35">
        <v>7040</v>
      </c>
      <c r="F115" s="33"/>
      <c r="G115" s="33"/>
      <c r="H115" s="30"/>
    </row>
    <row r="116" spans="1:8">
      <c r="A116" s="51" t="s">
        <v>183</v>
      </c>
      <c r="B116" s="52"/>
      <c r="C116" s="53"/>
      <c r="D116" s="41">
        <v>19510</v>
      </c>
      <c r="E116" s="41">
        <f>SUM(E112:E115)</f>
        <v>19629</v>
      </c>
      <c r="F116" s="33"/>
      <c r="G116" s="33"/>
      <c r="H116" s="30"/>
    </row>
  </sheetData>
  <pageMargins left="0.31496062992125984" right="0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2015-06-15T13:43:54Z</cp:lastPrinted>
  <dcterms:created xsi:type="dcterms:W3CDTF">2015-06-12T08:05:46Z</dcterms:created>
  <dcterms:modified xsi:type="dcterms:W3CDTF">2015-09-14T10:10:01Z</dcterms:modified>
</cp:coreProperties>
</file>