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57" i="1"/>
  <c r="F190"/>
  <c r="F171"/>
  <c r="F239"/>
  <c r="E239"/>
  <c r="E190"/>
  <c r="E171"/>
  <c r="E153"/>
  <c r="E208"/>
  <c r="F208"/>
  <c r="F199"/>
  <c r="E199"/>
  <c r="F194"/>
  <c r="F185"/>
  <c r="F153"/>
  <c r="F147"/>
  <c r="F144"/>
  <c r="F139"/>
  <c r="D127"/>
  <c r="D114"/>
  <c r="F107"/>
  <c r="F73"/>
  <c r="F100"/>
  <c r="E100"/>
  <c r="F89"/>
  <c r="E89"/>
  <c r="F58"/>
  <c r="E58"/>
  <c r="F55"/>
  <c r="E55"/>
  <c r="F87"/>
  <c r="E87"/>
  <c r="F30"/>
  <c r="E30"/>
  <c r="F27"/>
  <c r="F25"/>
  <c r="E25"/>
  <c r="F18"/>
  <c r="E18"/>
</calcChain>
</file>

<file path=xl/sharedStrings.xml><?xml version="1.0" encoding="utf-8"?>
<sst xmlns="http://schemas.openxmlformats.org/spreadsheetml/2006/main" count="289" uniqueCount="236">
  <si>
    <t>Město Ronov nad Doubravou</t>
  </si>
  <si>
    <t>IČ: 00270822</t>
  </si>
  <si>
    <t>Oblast příjmů</t>
  </si>
  <si>
    <t>finanční hodnoty jsou uváděny v Kč</t>
  </si>
  <si>
    <t>par.</t>
  </si>
  <si>
    <t>pol.</t>
  </si>
  <si>
    <t>obsah</t>
  </si>
  <si>
    <t>schválený</t>
  </si>
  <si>
    <t xml:space="preserve">rozpočet po </t>
  </si>
  <si>
    <t>Výsledek</t>
  </si>
  <si>
    <t>% RpZ</t>
  </si>
  <si>
    <t>rozpočet</t>
  </si>
  <si>
    <t>změnách</t>
  </si>
  <si>
    <t>daň z příjmů FO ze závislé činnosti</t>
  </si>
  <si>
    <t>daň z příjmů FO z samo.výděl.činnosti</t>
  </si>
  <si>
    <t>daň z příjmů FO z kapitál.výnosů</t>
  </si>
  <si>
    <t>daň z příjmů právnických osob</t>
  </si>
  <si>
    <t>daň z příjmů práv.osob za obec</t>
  </si>
  <si>
    <t>daň z přidané hodnoty</t>
  </si>
  <si>
    <t>odvod z loterií a her krom VHP</t>
  </si>
  <si>
    <t>odvod z výherních hracích přístrojů</t>
  </si>
  <si>
    <t>Celkem sdílené daně</t>
  </si>
  <si>
    <t>místní poplatek za prov.sys.likvidace kom.opadů</t>
  </si>
  <si>
    <t>místní poplatek ze psů</t>
  </si>
  <si>
    <t>místní poplatek za užívání veř.prostranství</t>
  </si>
  <si>
    <t>místní poplatek ze vstupného</t>
  </si>
  <si>
    <t>správní poplatky</t>
  </si>
  <si>
    <t>daň z nemovitých věcí</t>
  </si>
  <si>
    <t>Celkem poplatky a daně</t>
  </si>
  <si>
    <t>splátky půjček od obyvatelstva</t>
  </si>
  <si>
    <t>Celkem splátky půjček</t>
  </si>
  <si>
    <t>neinvest.přijaté transfery se SR-souhr.dot.vztah</t>
  </si>
  <si>
    <t>ostatní neinvest.přijaté transfery ze SR-ÚP</t>
  </si>
  <si>
    <t>Celkem transfery</t>
  </si>
  <si>
    <t>pěstební činnost</t>
  </si>
  <si>
    <t>lesy města</t>
  </si>
  <si>
    <t>sdružené lesy</t>
  </si>
  <si>
    <t>ost.služby-pronájem ost.nemovitostí</t>
  </si>
  <si>
    <t>zákl.škola- příjmy z pronájmu ost.nemovitostí</t>
  </si>
  <si>
    <t>činnosti knihovnické-čt.popl.a tisk</t>
  </si>
  <si>
    <t>činnosti muzeí a galerií</t>
  </si>
  <si>
    <t>ost.zál.sděl.prostřed.-prodej městečka</t>
  </si>
  <si>
    <t>ost.zál.kult.,círk.,sděl.prostř.-ples města</t>
  </si>
  <si>
    <t>využ.volného času dětí a mládeže - dary</t>
  </si>
  <si>
    <t>progr.podpory indiv.byt.výstavby-úroky z půjček</t>
  </si>
  <si>
    <t>bytové hospodářství</t>
  </si>
  <si>
    <t xml:space="preserve"> příjmy z poskyt.služeb</t>
  </si>
  <si>
    <t xml:space="preserve"> příjmy z pronájmu ost.nemovitostí</t>
  </si>
  <si>
    <t xml:space="preserve"> příjmy z prodeje ostat.nemovitostí</t>
  </si>
  <si>
    <t>nebytové hospodářství</t>
  </si>
  <si>
    <t>pohřebnictví - pronájem hrob.míst</t>
  </si>
  <si>
    <t>kom.služby a územ.rozvoj-pron.pozemků,pachtovné</t>
  </si>
  <si>
    <t>sběr a svoz komunálních odpadů</t>
  </si>
  <si>
    <t>využívání a zneškod.kom,.odpadů- vytříděný odpad</t>
  </si>
  <si>
    <t>pečov.služba- za poskyt.peč.služby</t>
  </si>
  <si>
    <t xml:space="preserve">činnost místní správy </t>
  </si>
  <si>
    <t>Celkem za služby,prodeje a pronájmy</t>
  </si>
  <si>
    <t>obec.příjmy a výdaje z fin.operací-úroky z účtu</t>
  </si>
  <si>
    <t>převody vl.fondům a rozp.účtům</t>
  </si>
  <si>
    <t>Celkem úroky a převody mezi účty</t>
  </si>
  <si>
    <t>Celkem schválené  příjmy</t>
  </si>
  <si>
    <t>VZNIKLÉ  PŘÍJMY  Z  ČINNOSTI</t>
  </si>
  <si>
    <t>splátky půj.prostředků od OPS</t>
  </si>
  <si>
    <t>splátky půj.prostředků od přísp.org. ZŠ</t>
  </si>
  <si>
    <t>ost.neinv.transfery ze SR-prim.prevence</t>
  </si>
  <si>
    <t>ost.neinvest.transfery ze SR- na vybav.knihovny</t>
  </si>
  <si>
    <t>ost.neinvest.transfery ze SR-průt.transf.pro ZŠ</t>
  </si>
  <si>
    <t>neinvest.přijaté transf.od obcí</t>
  </si>
  <si>
    <t>neinv.transfery od krajů - peč.služba</t>
  </si>
  <si>
    <t>neinv.transfery od krajů- konf.Dobr.Orel</t>
  </si>
  <si>
    <t>neinv.transfery od krajů -národ.šamp.mažoretek</t>
  </si>
  <si>
    <t>neinv.transfery od krajů -oprava kašny</t>
  </si>
  <si>
    <t>invest.přijaté transfery ze SF-zatepl.ZŠ</t>
  </si>
  <si>
    <t>ostat.invest.přijaté transfery ze SR-zatepl.ZŠ</t>
  </si>
  <si>
    <t>z prodeje pozemků</t>
  </si>
  <si>
    <t>Celkem pronájmy</t>
  </si>
  <si>
    <t>ostat.zál.kultury-konf.D.Orla-dary</t>
  </si>
  <si>
    <t>ostat.zájmo.činnost-příměstský tábor-příspěvky</t>
  </si>
  <si>
    <t>bytové hosp.-vratky přepl.energií</t>
  </si>
  <si>
    <t>bytové hosp.- přijaté pojistné náhrady</t>
  </si>
  <si>
    <t>nebytov.hosp.- vratky přepl.energií</t>
  </si>
  <si>
    <t>veřejné osvětlení-vratky přepl.energií</t>
  </si>
  <si>
    <t>péče o vzhled obcí a veř.zeleň</t>
  </si>
  <si>
    <t>peč.služba,osob.asistence- dary</t>
  </si>
  <si>
    <t>pož.ochrany-vratka přepl.energií</t>
  </si>
  <si>
    <t>činnost míst.správy-vratky přepl.energií</t>
  </si>
  <si>
    <t>Celkem dary,příspěvky</t>
  </si>
  <si>
    <t>finanční vypořádání minul.let</t>
  </si>
  <si>
    <t>Celkem ostatní činnosti</t>
  </si>
  <si>
    <t>CELKEM PŘÍJMY  Z  ČINNOSTI</t>
  </si>
  <si>
    <t>CELKEM  SCHVÁLENÝ  ROZPOČET  PO  ROZPOČT. ZMĚNÁCH</t>
  </si>
  <si>
    <t>dlohodobě půjčené prostředky</t>
  </si>
  <si>
    <t>CELKEM PŘÍJMY S FINACOVÁNÍM</t>
  </si>
  <si>
    <t>VEDLEJŠÍ  HOSPODÁŘSKÁ   ČINNOST</t>
  </si>
  <si>
    <t>;</t>
  </si>
  <si>
    <t>účet</t>
  </si>
  <si>
    <t>ostatní výnosy z činnosti</t>
  </si>
  <si>
    <t>úroky</t>
  </si>
  <si>
    <t>CELKEM  VÝNOSY</t>
  </si>
  <si>
    <t>Zůstatky účtů</t>
  </si>
  <si>
    <t>ZBÚ- GEMB</t>
  </si>
  <si>
    <t xml:space="preserve"> -        ČS</t>
  </si>
  <si>
    <t xml:space="preserve"> - ČNB</t>
  </si>
  <si>
    <t xml:space="preserve"> - HB</t>
  </si>
  <si>
    <t>FONDY -  SF</t>
  </si>
  <si>
    <t xml:space="preserve"> - FRB</t>
  </si>
  <si>
    <t>ZBÚ- hosp.činnost</t>
  </si>
  <si>
    <t>Termínovaný vklad</t>
  </si>
  <si>
    <t>pokladna - město</t>
  </si>
  <si>
    <t xml:space="preserve"> - hosp.činnost</t>
  </si>
  <si>
    <t>CELKEM</t>
  </si>
  <si>
    <t xml:space="preserve"> </t>
  </si>
  <si>
    <t>Oblast výdajů</t>
  </si>
  <si>
    <t>výsledek</t>
  </si>
  <si>
    <t>Pěstební činnost</t>
  </si>
  <si>
    <t xml:space="preserve"> lesy města</t>
  </si>
  <si>
    <t>org.01</t>
  </si>
  <si>
    <t xml:space="preserve"> sdružené lesy</t>
  </si>
  <si>
    <t>sdr.lesy-transfer obci Heřmanice</t>
  </si>
  <si>
    <t xml:space="preserve">Celkem Lesní hospodářství </t>
  </si>
  <si>
    <t>vnitřní obchod</t>
  </si>
  <si>
    <t xml:space="preserve">Celkem Vnitřní obchod </t>
  </si>
  <si>
    <t>Doprava</t>
  </si>
  <si>
    <t>místní komunikace</t>
  </si>
  <si>
    <t xml:space="preserve">Celkem Doprava </t>
  </si>
  <si>
    <t>Vodní hospodářství</t>
  </si>
  <si>
    <t>odvádění a čišť.odp.vod.- nákup služeb</t>
  </si>
  <si>
    <t xml:space="preserve">Celkem Vodní hospodářství </t>
  </si>
  <si>
    <t>Školství</t>
  </si>
  <si>
    <t>mateřská škola -neinv.transfer</t>
  </si>
  <si>
    <t>základní škola - neinv.transfer</t>
  </si>
  <si>
    <t>základní škola - investiční transfer</t>
  </si>
  <si>
    <t>základní škola - průtokový transfer</t>
  </si>
  <si>
    <t xml:space="preserve">Celkem Školství </t>
  </si>
  <si>
    <t>Kultura,církve a sdělovací prostředky</t>
  </si>
  <si>
    <t>knihovnické činnosti</t>
  </si>
  <si>
    <t>ostatní záležitosti kultury</t>
  </si>
  <si>
    <t xml:space="preserve"> kronika</t>
  </si>
  <si>
    <t>org.02</t>
  </si>
  <si>
    <t>koncerty,přednášky</t>
  </si>
  <si>
    <t>org.03</t>
  </si>
  <si>
    <t>oslavy Dobroslava Orla</t>
  </si>
  <si>
    <t>zachování a obnova kult.památek</t>
  </si>
  <si>
    <t>údržba věžních hodin</t>
  </si>
  <si>
    <t>oprava varhan v kostele sv.Vavřince</t>
  </si>
  <si>
    <t>oprava schodiště -kostel sv.Vavřince</t>
  </si>
  <si>
    <t>poř.,zach.,obnova hod.míst.kult.pam.-pomníky</t>
  </si>
  <si>
    <t>rozhlas a televize-opravy, popl.OSA</t>
  </si>
  <si>
    <t>ostat.záležitosti sděl.prostředků-tisk městečka</t>
  </si>
  <si>
    <t>SPOZ</t>
  </si>
  <si>
    <t>ples města</t>
  </si>
  <si>
    <t>pouť -ostraha</t>
  </si>
  <si>
    <t xml:space="preserve">Celkem Kultura,církve a sdělovací prostředky </t>
  </si>
  <si>
    <t>Tělovýchovná a zájmová činnost</t>
  </si>
  <si>
    <t>transfery  SK Ronov, Karate, Sport.unie</t>
  </si>
  <si>
    <t>využití vol.času dětí a mládeže-šampionát mažoretek</t>
  </si>
  <si>
    <t>transfery Junák,Rondo</t>
  </si>
  <si>
    <t>ost.záj.čin.-příměstský tábor</t>
  </si>
  <si>
    <t>ostat.zájm.činnost a rekre.-na transf.org.a spolkům</t>
  </si>
  <si>
    <t xml:space="preserve">Celkem Tělovýchovná a zájmová činnost </t>
  </si>
  <si>
    <t>Bydlení,komunální služby a územní rozvoj</t>
  </si>
  <si>
    <t>veřejné osvětlení</t>
  </si>
  <si>
    <t>pohřebnictví</t>
  </si>
  <si>
    <t>komunální služby a územní rozvoj</t>
  </si>
  <si>
    <t xml:space="preserve">Celkem Bydlení ,nebyt.prostory a komunál. služby a územ.rozvoj </t>
  </si>
  <si>
    <t>Ochrana životního prostředí</t>
  </si>
  <si>
    <t>sběr a svoz nebezpečných odpadů</t>
  </si>
  <si>
    <t>péče o vzhled obcí</t>
  </si>
  <si>
    <t xml:space="preserve">Celkem Ochrana životního prostředí </t>
  </si>
  <si>
    <t>Služby sociální péče</t>
  </si>
  <si>
    <t>osobní asistence,pečovatelská služba</t>
  </si>
  <si>
    <t>domovy pro osoby se ZP a zvla.režimem</t>
  </si>
  <si>
    <t xml:space="preserve">Celkem Služby sociální péče </t>
  </si>
  <si>
    <t>Bezpečnost a pořádek,požární ochrana</t>
  </si>
  <si>
    <t>požární ochrana - Ronov n.D.</t>
  </si>
  <si>
    <t>požární ochrana - Mladotice</t>
  </si>
  <si>
    <t>Celkem bezpečnost a pořádek,požární ochrana</t>
  </si>
  <si>
    <t>Všeobecná veřejná správa a služby</t>
  </si>
  <si>
    <t>zastupitelstvo obce</t>
  </si>
  <si>
    <t>činnost místní správy</t>
  </si>
  <si>
    <t>obecné příjmy a výdaje z fin.operací</t>
  </si>
  <si>
    <t>pojištění funkčně nespecifikované</t>
  </si>
  <si>
    <t>převody vl.fondům v rozp.úrovni</t>
  </si>
  <si>
    <t>ostatní fin.operace-platby daní a poplatků SR</t>
  </si>
  <si>
    <t>finanční vypořádání min.let- vratka dotace</t>
  </si>
  <si>
    <t>Celkem Všeobecná veřejná správa a služby</t>
  </si>
  <si>
    <t>VÝDAJE  CELKEM   NA  PROVOZ</t>
  </si>
  <si>
    <t>VÝDAJE  NA  INVESTICE   A  OPRAVY</t>
  </si>
  <si>
    <t>rekonstrukce ulice Spojovací</t>
  </si>
  <si>
    <t>rekonstrukce chodníku</t>
  </si>
  <si>
    <t>odvádění a čištění odpad.vod- ČOV pro 11 ŘD</t>
  </si>
  <si>
    <t>revitalizace říčních systémů</t>
  </si>
  <si>
    <t>vodní díla v zem.krajině</t>
  </si>
  <si>
    <t>mateřská škola-sníž.energet.náročnosti</t>
  </si>
  <si>
    <t>zákl.škola-změna vytápění těl.ZŠ</t>
  </si>
  <si>
    <t>org.153</t>
  </si>
  <si>
    <t>zákl.škola- zateplení budovy ZŠ</t>
  </si>
  <si>
    <t>zákl.škola - oprava střechy</t>
  </si>
  <si>
    <t>org.186</t>
  </si>
  <si>
    <t>byt.hospodářství-rekonstrukce stoup.čp.186</t>
  </si>
  <si>
    <t>nebyt.hosp.-opravy čp.146-dvorní trakt</t>
  </si>
  <si>
    <t xml:space="preserve"> inž.sítě  Za mostem</t>
  </si>
  <si>
    <t xml:space="preserve"> spolkový dům</t>
  </si>
  <si>
    <t xml:space="preserve"> nákup pozemku</t>
  </si>
  <si>
    <t xml:space="preserve"> na rozvoj obce Moravany</t>
  </si>
  <si>
    <t xml:space="preserve"> na rozvoj obce Mladotice</t>
  </si>
  <si>
    <t>regenerace náměstí</t>
  </si>
  <si>
    <t xml:space="preserve"> oprava kašny</t>
  </si>
  <si>
    <t>nákup techniky</t>
  </si>
  <si>
    <t>sběrný dvůr</t>
  </si>
  <si>
    <t xml:space="preserve"> peč.služba- nákup osob.auta</t>
  </si>
  <si>
    <t xml:space="preserve"> opravy soc.zařízení budova radnice</t>
  </si>
  <si>
    <t>CELKEM VÝDAJE  NA  INVESTICE  A  OPRAVY</t>
  </si>
  <si>
    <t>VÝDAJE  CELKEM</t>
  </si>
  <si>
    <t>Financování</t>
  </si>
  <si>
    <t>splátka dlouhodobých úvěrů</t>
  </si>
  <si>
    <t>Celkem financování</t>
  </si>
  <si>
    <t>VÝDAJE  CELKEM   S  FINANCOVÁNÍM</t>
  </si>
  <si>
    <t xml:space="preserve">účet </t>
  </si>
  <si>
    <t>spotřeba materiálu</t>
  </si>
  <si>
    <t>opravy a udržování</t>
  </si>
  <si>
    <t>cestovné</t>
  </si>
  <si>
    <t>ostatní služby</t>
  </si>
  <si>
    <t>CELKEM NÁKLADY</t>
  </si>
  <si>
    <t>Přehled hospodaření k 31.12.2015</t>
  </si>
  <si>
    <t>pol.-odnětí pozemku-funkce lesa</t>
  </si>
  <si>
    <t>neinv.transfery od krajů-hasiči</t>
  </si>
  <si>
    <t>invest.přijaté transfery ze SF-svozový automobil</t>
  </si>
  <si>
    <t>ostat.invest.přijaté transfery ze SR- svoz.automobil</t>
  </si>
  <si>
    <t>stav k 31.12.2015</t>
  </si>
  <si>
    <t>k 31.12.2015</t>
  </si>
  <si>
    <t>podium kašna</t>
  </si>
  <si>
    <t xml:space="preserve"> 1.2.2016</t>
  </si>
  <si>
    <t>ostatní náklady z činnosti</t>
  </si>
  <si>
    <t>výše nesplaceného úvěru 11 ŘD</t>
  </si>
  <si>
    <t>výše nesplaceného úvěru osobní auto DACIE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</si>
</sst>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/>
    <xf numFmtId="0" fontId="3" fillId="0" borderId="0" xfId="0" applyFont="1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2" xfId="0" applyNumberFormat="1" applyBorder="1"/>
    <xf numFmtId="14" fontId="0" fillId="0" borderId="0" xfId="0" applyNumberFormat="1"/>
    <xf numFmtId="43" fontId="2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2" fillId="3" borderId="0" xfId="0" applyFont="1" applyFill="1"/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2" fillId="0" borderId="1" xfId="0" applyFont="1" applyBorder="1"/>
    <xf numFmtId="0" fontId="0" fillId="0" borderId="9" xfId="0" applyBorder="1"/>
    <xf numFmtId="0" fontId="0" fillId="0" borderId="10" xfId="0" applyBorder="1"/>
    <xf numFmtId="0" fontId="2" fillId="0" borderId="8" xfId="0" applyFont="1" applyBorder="1"/>
    <xf numFmtId="0" fontId="0" fillId="4" borderId="1" xfId="0" applyFont="1" applyFill="1" applyBorder="1"/>
    <xf numFmtId="0" fontId="4" fillId="4" borderId="1" xfId="0" applyFont="1" applyFill="1" applyBorder="1"/>
    <xf numFmtId="0" fontId="0" fillId="4" borderId="1" xfId="0" applyFill="1" applyBorder="1"/>
    <xf numFmtId="43" fontId="4" fillId="4" borderId="1" xfId="0" applyNumberFormat="1" applyFont="1" applyFill="1" applyBorder="1"/>
    <xf numFmtId="43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/>
    <xf numFmtId="43" fontId="4" fillId="2" borderId="1" xfId="0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43" fontId="0" fillId="4" borderId="1" xfId="0" applyNumberFormat="1" applyFont="1" applyFill="1" applyBorder="1"/>
    <xf numFmtId="0" fontId="0" fillId="0" borderId="0" xfId="0" applyBorder="1"/>
    <xf numFmtId="43" fontId="2" fillId="2" borderId="1" xfId="0" applyNumberFormat="1" applyFont="1" applyFill="1" applyBorder="1"/>
    <xf numFmtId="0" fontId="2" fillId="0" borderId="0" xfId="0" applyFont="1" applyBorder="1"/>
    <xf numFmtId="43" fontId="2" fillId="0" borderId="0" xfId="0" applyNumberFormat="1" applyFont="1" applyBorder="1"/>
    <xf numFmtId="0" fontId="4" fillId="4" borderId="0" xfId="0" applyFont="1" applyFill="1" applyBorder="1"/>
    <xf numFmtId="0" fontId="0" fillId="4" borderId="0" xfId="0" applyFill="1" applyBorder="1"/>
    <xf numFmtId="43" fontId="2" fillId="4" borderId="0" xfId="0" applyNumberFormat="1" applyFont="1" applyFill="1" applyBorder="1"/>
    <xf numFmtId="14" fontId="5" fillId="0" borderId="0" xfId="0" applyNumberFormat="1" applyFont="1"/>
    <xf numFmtId="0" fontId="6" fillId="0" borderId="0" xfId="0" applyFont="1"/>
    <xf numFmtId="0" fontId="4" fillId="4" borderId="5" xfId="0" applyFont="1" applyFill="1" applyBorder="1"/>
    <xf numFmtId="43" fontId="2" fillId="4" borderId="1" xfId="0" applyNumberFormat="1" applyFont="1" applyFill="1" applyBorder="1"/>
    <xf numFmtId="43" fontId="2" fillId="5" borderId="1" xfId="0" applyNumberFormat="1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4" fillId="5" borderId="7" xfId="0" applyFont="1" applyFill="1" applyBorder="1"/>
    <xf numFmtId="43" fontId="4" fillId="5" borderId="1" xfId="0" applyNumberFormat="1" applyFont="1" applyFill="1" applyBorder="1"/>
    <xf numFmtId="0" fontId="4" fillId="5" borderId="0" xfId="0" applyFont="1" applyFill="1"/>
    <xf numFmtId="0" fontId="0" fillId="5" borderId="6" xfId="0" applyFill="1" applyBorder="1"/>
    <xf numFmtId="0" fontId="0" fillId="5" borderId="7" xfId="0" applyFill="1" applyBorder="1"/>
    <xf numFmtId="43" fontId="0" fillId="5" borderId="1" xfId="0" applyNumberFormat="1" applyFill="1" applyBorder="1"/>
    <xf numFmtId="0" fontId="2" fillId="2" borderId="5" xfId="0" applyFont="1" applyFill="1" applyBorder="1"/>
    <xf numFmtId="43" fontId="2" fillId="2" borderId="13" xfId="0" applyNumberFormat="1" applyFont="1" applyFill="1" applyBorder="1"/>
    <xf numFmtId="0" fontId="0" fillId="4" borderId="6" xfId="0" applyFill="1" applyBorder="1"/>
    <xf numFmtId="0" fontId="0" fillId="4" borderId="7" xfId="0" applyFill="1" applyBorder="1"/>
    <xf numFmtId="43" fontId="2" fillId="4" borderId="11" xfId="0" applyNumberFormat="1" applyFont="1" applyFill="1" applyBorder="1"/>
    <xf numFmtId="43" fontId="2" fillId="4" borderId="14" xfId="0" applyNumberFormat="1" applyFont="1" applyFill="1" applyBorder="1"/>
    <xf numFmtId="0" fontId="2" fillId="4" borderId="0" xfId="0" applyFont="1" applyFill="1" applyBorder="1"/>
    <xf numFmtId="43" fontId="0" fillId="0" borderId="5" xfId="0" applyNumberFormat="1" applyBorder="1"/>
    <xf numFmtId="43" fontId="2" fillId="2" borderId="15" xfId="0" applyNumberFormat="1" applyFont="1" applyFill="1" applyBorder="1"/>
    <xf numFmtId="0" fontId="4" fillId="2" borderId="16" xfId="0" applyFont="1" applyFill="1" applyBorder="1"/>
    <xf numFmtId="0" fontId="0" fillId="2" borderId="17" xfId="0" applyFill="1" applyBorder="1"/>
    <xf numFmtId="43" fontId="1" fillId="0" borderId="1" xfId="0" applyNumberFormat="1" applyFont="1" applyBorder="1"/>
    <xf numFmtId="43" fontId="2" fillId="2" borderId="18" xfId="0" applyNumberFormat="1" applyFont="1" applyFill="1" applyBorder="1"/>
    <xf numFmtId="43" fontId="0" fillId="0" borderId="2" xfId="0" applyNumberFormat="1" applyFont="1" applyBorder="1"/>
    <xf numFmtId="43" fontId="0" fillId="0" borderId="1" xfId="0" applyNumberFormat="1" applyFont="1" applyBorder="1"/>
    <xf numFmtId="0" fontId="0" fillId="0" borderId="8" xfId="0" applyBorder="1"/>
    <xf numFmtId="0" fontId="2" fillId="0" borderId="20" xfId="0" applyFont="1" applyBorder="1"/>
    <xf numFmtId="0" fontId="2" fillId="0" borderId="22" xfId="0" applyFont="1" applyBorder="1"/>
    <xf numFmtId="0" fontId="0" fillId="0" borderId="23" xfId="0" applyBorder="1"/>
    <xf numFmtId="0" fontId="4" fillId="0" borderId="20" xfId="0" applyFont="1" applyBorder="1"/>
    <xf numFmtId="0" fontId="4" fillId="0" borderId="21" xfId="0" applyFont="1" applyBorder="1"/>
    <xf numFmtId="0" fontId="4" fillId="0" borderId="12" xfId="0" applyFont="1" applyBorder="1"/>
    <xf numFmtId="10" fontId="1" fillId="0" borderId="0" xfId="0" applyNumberFormat="1" applyFont="1"/>
    <xf numFmtId="0" fontId="7" fillId="0" borderId="1" xfId="0" applyFont="1" applyBorder="1"/>
    <xf numFmtId="43" fontId="0" fillId="0" borderId="0" xfId="0" applyNumberFormat="1" applyBorder="1"/>
    <xf numFmtId="0" fontId="4" fillId="0" borderId="0" xfId="0" applyFont="1" applyBorder="1"/>
    <xf numFmtId="43" fontId="0" fillId="0" borderId="25" xfId="0" applyNumberFormat="1" applyBorder="1"/>
    <xf numFmtId="0" fontId="0" fillId="0" borderId="0" xfId="0" applyFill="1" applyBorder="1"/>
    <xf numFmtId="0" fontId="0" fillId="4" borderId="5" xfId="0" applyFill="1" applyBorder="1"/>
    <xf numFmtId="0" fontId="2" fillId="0" borderId="19" xfId="0" applyFont="1" applyBorder="1"/>
    <xf numFmtId="0" fontId="4" fillId="0" borderId="0" xfId="0" applyFont="1"/>
    <xf numFmtId="0" fontId="7" fillId="5" borderId="6" xfId="0" applyFont="1" applyFill="1" applyBorder="1"/>
    <xf numFmtId="0" fontId="7" fillId="5" borderId="7" xfId="0" applyFont="1" applyFill="1" applyBorder="1"/>
    <xf numFmtId="43" fontId="0" fillId="4" borderId="1" xfId="0" applyNumberFormat="1" applyFill="1" applyBorder="1"/>
    <xf numFmtId="0" fontId="4" fillId="4" borderId="0" xfId="0" applyFont="1" applyFill="1"/>
    <xf numFmtId="0" fontId="0" fillId="4" borderId="0" xfId="0" applyFill="1"/>
    <xf numFmtId="43" fontId="0" fillId="4" borderId="0" xfId="0" applyNumberFormat="1" applyFill="1"/>
    <xf numFmtId="0" fontId="0" fillId="4" borderId="24" xfId="0" applyFill="1" applyBorder="1"/>
    <xf numFmtId="0" fontId="0" fillId="4" borderId="11" xfId="0" applyFill="1" applyBorder="1"/>
    <xf numFmtId="0" fontId="0" fillId="4" borderId="2" xfId="0" applyFill="1" applyBorder="1"/>
    <xf numFmtId="43" fontId="0" fillId="4" borderId="2" xfId="0" applyNumberForma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4" fillId="5" borderId="8" xfId="0" applyFont="1" applyFill="1" applyBorder="1"/>
    <xf numFmtId="0" fontId="0" fillId="5" borderId="9" xfId="0" applyFill="1" applyBorder="1"/>
    <xf numFmtId="0" fontId="0" fillId="5" borderId="10" xfId="0" applyFill="1" applyBorder="1"/>
    <xf numFmtId="43" fontId="4" fillId="5" borderId="2" xfId="0" applyNumberFormat="1" applyFont="1" applyFill="1" applyBorder="1"/>
    <xf numFmtId="0" fontId="7" fillId="4" borderId="0" xfId="0" applyFont="1" applyFill="1"/>
    <xf numFmtId="43" fontId="7" fillId="4" borderId="0" xfId="0" applyNumberFormat="1" applyFont="1" applyFill="1"/>
    <xf numFmtId="0" fontId="4" fillId="5" borderId="1" xfId="0" applyFont="1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5" borderId="0" xfId="0" applyFill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4" xfId="0" applyBorder="1"/>
    <xf numFmtId="43" fontId="0" fillId="0" borderId="24" xfId="0" applyNumberFormat="1" applyBorder="1"/>
    <xf numFmtId="0" fontId="2" fillId="5" borderId="5" xfId="0" applyFont="1" applyFill="1" applyBorder="1"/>
    <xf numFmtId="43" fontId="4" fillId="4" borderId="1" xfId="0" applyNumberFormat="1" applyFont="1" applyFill="1" applyBorder="1" applyAlignment="1">
      <alignment horizontal="center"/>
    </xf>
    <xf numFmtId="43" fontId="4" fillId="4" borderId="0" xfId="0" applyNumberFormat="1" applyFont="1" applyFill="1" applyBorder="1"/>
    <xf numFmtId="43" fontId="4" fillId="4" borderId="0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center"/>
    </xf>
    <xf numFmtId="0" fontId="4" fillId="0" borderId="23" xfId="0" applyFont="1" applyBorder="1"/>
    <xf numFmtId="0" fontId="4" fillId="0" borderId="19" xfId="0" applyFont="1" applyBorder="1"/>
    <xf numFmtId="0" fontId="2" fillId="0" borderId="5" xfId="0" applyFont="1" applyBorder="1"/>
    <xf numFmtId="0" fontId="2" fillId="0" borderId="6" xfId="0" applyFont="1" applyBorder="1"/>
    <xf numFmtId="0" fontId="0" fillId="4" borderId="1" xfId="0" applyFill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3" fontId="0" fillId="0" borderId="2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43" fontId="2" fillId="0" borderId="1" xfId="0" applyNumberFormat="1" applyFont="1" applyBorder="1" applyAlignment="1">
      <alignment horizontal="left"/>
    </xf>
    <xf numFmtId="43" fontId="0" fillId="4" borderId="0" xfId="0" applyNumberFormat="1" applyFont="1" applyFill="1" applyBorder="1"/>
    <xf numFmtId="43" fontId="2" fillId="4" borderId="24" xfId="0" applyNumberFormat="1" applyFont="1" applyFill="1" applyBorder="1"/>
    <xf numFmtId="0" fontId="0" fillId="0" borderId="5" xfId="0" applyFill="1" applyBorder="1"/>
    <xf numFmtId="43" fontId="0" fillId="0" borderId="1" xfId="0" applyNumberFormat="1" applyFill="1" applyBorder="1"/>
    <xf numFmtId="0" fontId="4" fillId="5" borderId="0" xfId="0" applyFont="1" applyFill="1" applyBorder="1"/>
    <xf numFmtId="43" fontId="4" fillId="5" borderId="0" xfId="0" applyNumberFormat="1" applyFont="1" applyFill="1" applyBorder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2"/>
  <sheetViews>
    <sheetView tabSelected="1" topLeftCell="A198" workbookViewId="0">
      <selection activeCell="K217" sqref="K217"/>
    </sheetView>
  </sheetViews>
  <sheetFormatPr defaultRowHeight="15"/>
  <cols>
    <col min="1" max="1" width="7.7109375" customWidth="1"/>
    <col min="2" max="2" width="7.85546875" customWidth="1"/>
    <col min="3" max="3" width="47.85546875" customWidth="1"/>
    <col min="4" max="4" width="18.7109375" customWidth="1"/>
    <col min="5" max="5" width="17" customWidth="1"/>
    <col min="6" max="6" width="18.5703125" customWidth="1"/>
    <col min="7" max="7" width="11.7109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36" t="s">
        <v>224</v>
      </c>
      <c r="B3" s="136"/>
      <c r="C3" s="136"/>
      <c r="D3" s="136"/>
      <c r="E3" s="136"/>
      <c r="F3" s="136"/>
      <c r="G3" s="136"/>
    </row>
    <row r="4" spans="1:7">
      <c r="A4" s="1"/>
      <c r="B4" s="1"/>
      <c r="C4" s="1"/>
      <c r="D4" s="1"/>
      <c r="E4" s="1"/>
      <c r="F4" s="1"/>
      <c r="G4" s="1"/>
    </row>
    <row r="5" spans="1:7">
      <c r="A5" s="6" t="s">
        <v>2</v>
      </c>
      <c r="B5" s="6"/>
      <c r="C5" s="2"/>
      <c r="D5" s="1"/>
      <c r="E5" s="1"/>
      <c r="F5" s="6"/>
      <c r="G5" s="1"/>
    </row>
    <row r="6" spans="1:7" ht="15.75" thickBot="1">
      <c r="A6" s="2" t="s">
        <v>3</v>
      </c>
      <c r="B6" s="1"/>
      <c r="C6" s="1"/>
      <c r="D6" s="1"/>
      <c r="E6" s="1"/>
      <c r="F6" s="6"/>
      <c r="G6" s="81"/>
    </row>
    <row r="7" spans="1:7">
      <c r="A7" s="8" t="s">
        <v>4</v>
      </c>
      <c r="B7" s="8" t="s">
        <v>5</v>
      </c>
      <c r="C7" s="8" t="s">
        <v>6</v>
      </c>
      <c r="D7" s="17" t="s">
        <v>7</v>
      </c>
      <c r="E7" s="17" t="s">
        <v>8</v>
      </c>
      <c r="F7" s="30" t="s">
        <v>9</v>
      </c>
      <c r="G7" s="30" t="s">
        <v>10</v>
      </c>
    </row>
    <row r="8" spans="1:7" ht="15.75" thickBot="1">
      <c r="A8" s="9"/>
      <c r="B8" s="9"/>
      <c r="C8" s="9"/>
      <c r="D8" s="18" t="s">
        <v>11</v>
      </c>
      <c r="E8" s="18" t="s">
        <v>12</v>
      </c>
      <c r="F8" s="31" t="s">
        <v>230</v>
      </c>
      <c r="G8" s="126"/>
    </row>
    <row r="9" spans="1:7">
      <c r="A9" s="7"/>
      <c r="B9" s="7">
        <v>1111</v>
      </c>
      <c r="C9" s="7" t="s">
        <v>13</v>
      </c>
      <c r="D9" s="10">
        <v>3719000</v>
      </c>
      <c r="E9" s="10">
        <v>3766120</v>
      </c>
      <c r="F9" s="72">
        <v>3766120.89</v>
      </c>
      <c r="G9" s="72">
        <v>100</v>
      </c>
    </row>
    <row r="10" spans="1:7">
      <c r="A10" s="4"/>
      <c r="B10" s="4">
        <v>1112</v>
      </c>
      <c r="C10" s="4" t="s">
        <v>14</v>
      </c>
      <c r="D10" s="5">
        <v>102900</v>
      </c>
      <c r="E10" s="5">
        <v>257660</v>
      </c>
      <c r="F10" s="73">
        <v>257659.15</v>
      </c>
      <c r="G10" s="73">
        <v>100</v>
      </c>
    </row>
    <row r="11" spans="1:7">
      <c r="A11" s="4"/>
      <c r="B11" s="4">
        <v>1113</v>
      </c>
      <c r="C11" s="4" t="s">
        <v>15</v>
      </c>
      <c r="D11" s="5">
        <v>356000</v>
      </c>
      <c r="E11" s="5">
        <v>461350</v>
      </c>
      <c r="F11" s="5">
        <v>461352.33</v>
      </c>
      <c r="G11" s="5">
        <v>100</v>
      </c>
    </row>
    <row r="12" spans="1:7">
      <c r="A12" s="4"/>
      <c r="B12" s="4">
        <v>1121</v>
      </c>
      <c r="C12" s="4" t="s">
        <v>16</v>
      </c>
      <c r="D12" s="5">
        <v>3370000</v>
      </c>
      <c r="E12" s="5">
        <v>3667750</v>
      </c>
      <c r="F12" s="73">
        <v>3667744.84</v>
      </c>
      <c r="G12" s="73">
        <v>100</v>
      </c>
    </row>
    <row r="13" spans="1:7">
      <c r="A13" s="4"/>
      <c r="B13" s="4">
        <v>1122</v>
      </c>
      <c r="C13" s="4" t="s">
        <v>17</v>
      </c>
      <c r="D13" s="5"/>
      <c r="E13" s="5">
        <v>864120</v>
      </c>
      <c r="F13" s="5">
        <v>864120</v>
      </c>
      <c r="G13" s="5">
        <v>100</v>
      </c>
    </row>
    <row r="14" spans="1:7">
      <c r="A14" s="4"/>
      <c r="B14" s="4">
        <v>1211</v>
      </c>
      <c r="C14" s="4" t="s">
        <v>18</v>
      </c>
      <c r="D14" s="5">
        <v>7460000</v>
      </c>
      <c r="E14" s="5">
        <v>9081700</v>
      </c>
      <c r="F14" s="5">
        <v>9081700.4399999995</v>
      </c>
      <c r="G14" s="5">
        <v>100</v>
      </c>
    </row>
    <row r="15" spans="1:7" s="1" customFormat="1">
      <c r="A15" s="4"/>
      <c r="B15" s="4">
        <v>1335</v>
      </c>
      <c r="C15" s="4" t="s">
        <v>225</v>
      </c>
      <c r="D15" s="5"/>
      <c r="E15" s="5">
        <v>36570</v>
      </c>
      <c r="F15" s="66">
        <v>36572</v>
      </c>
      <c r="G15" s="66">
        <v>100</v>
      </c>
    </row>
    <row r="16" spans="1:7">
      <c r="A16" s="4"/>
      <c r="B16" s="4">
        <v>1351</v>
      </c>
      <c r="C16" s="4" t="s">
        <v>19</v>
      </c>
      <c r="D16" s="5">
        <v>62000</v>
      </c>
      <c r="E16" s="5">
        <v>72400</v>
      </c>
      <c r="F16" s="66">
        <v>72404.55</v>
      </c>
      <c r="G16" s="66">
        <v>100</v>
      </c>
    </row>
    <row r="17" spans="1:7">
      <c r="A17" s="4"/>
      <c r="B17" s="4">
        <v>1355</v>
      </c>
      <c r="C17" s="4" t="s">
        <v>20</v>
      </c>
      <c r="D17" s="5">
        <v>140000</v>
      </c>
      <c r="E17" s="5">
        <v>647400</v>
      </c>
      <c r="F17" s="5">
        <v>647408.04</v>
      </c>
      <c r="G17" s="5">
        <v>100</v>
      </c>
    </row>
    <row r="18" spans="1:7">
      <c r="A18" s="51" t="s">
        <v>21</v>
      </c>
      <c r="B18" s="52"/>
      <c r="C18" s="53"/>
      <c r="D18" s="54">
        <v>15209900</v>
      </c>
      <c r="E18" s="54">
        <f>SUM(E9:E17)</f>
        <v>18855070</v>
      </c>
      <c r="F18" s="54">
        <f>SUM(F9:F17)</f>
        <v>18855082.239999998</v>
      </c>
      <c r="G18" s="54">
        <v>100</v>
      </c>
    </row>
    <row r="19" spans="1:7">
      <c r="A19" s="4"/>
      <c r="B19" s="4">
        <v>1340</v>
      </c>
      <c r="C19" s="4" t="s">
        <v>22</v>
      </c>
      <c r="D19" s="5">
        <v>770000</v>
      </c>
      <c r="E19" s="5">
        <v>770000</v>
      </c>
      <c r="F19" s="5">
        <v>767254</v>
      </c>
      <c r="G19" s="5">
        <v>99.6</v>
      </c>
    </row>
    <row r="20" spans="1:7">
      <c r="A20" s="4"/>
      <c r="B20" s="4">
        <v>1341</v>
      </c>
      <c r="C20" s="4" t="s">
        <v>23</v>
      </c>
      <c r="D20" s="5">
        <v>34000</v>
      </c>
      <c r="E20" s="5">
        <v>34000</v>
      </c>
      <c r="F20" s="5">
        <v>33925</v>
      </c>
      <c r="G20" s="5">
        <v>99.8</v>
      </c>
    </row>
    <row r="21" spans="1:7">
      <c r="A21" s="4"/>
      <c r="B21" s="4">
        <v>1343</v>
      </c>
      <c r="C21" s="4" t="s">
        <v>24</v>
      </c>
      <c r="D21" s="5">
        <v>90000</v>
      </c>
      <c r="E21" s="5">
        <v>90000</v>
      </c>
      <c r="F21" s="5">
        <v>88750</v>
      </c>
      <c r="G21" s="5">
        <v>98.6</v>
      </c>
    </row>
    <row r="22" spans="1:7">
      <c r="A22" s="4"/>
      <c r="B22" s="4">
        <v>1344</v>
      </c>
      <c r="C22" s="4" t="s">
        <v>25</v>
      </c>
      <c r="D22" s="5">
        <v>1000</v>
      </c>
      <c r="E22" s="5">
        <v>1000</v>
      </c>
      <c r="F22" s="5">
        <v>0</v>
      </c>
      <c r="G22" s="5">
        <v>0</v>
      </c>
    </row>
    <row r="23" spans="1:7">
      <c r="A23" s="4"/>
      <c r="B23" s="4">
        <v>1361</v>
      </c>
      <c r="C23" s="4" t="s">
        <v>26</v>
      </c>
      <c r="D23" s="5">
        <v>130000</v>
      </c>
      <c r="E23" s="5">
        <v>130000</v>
      </c>
      <c r="F23" s="5">
        <v>109770</v>
      </c>
      <c r="G23" s="70">
        <v>84.4</v>
      </c>
    </row>
    <row r="24" spans="1:7">
      <c r="A24" s="4"/>
      <c r="B24" s="4">
        <v>1511</v>
      </c>
      <c r="C24" s="4" t="s">
        <v>27</v>
      </c>
      <c r="D24" s="5">
        <v>1520000</v>
      </c>
      <c r="E24" s="5">
        <v>1737600</v>
      </c>
      <c r="F24" s="5">
        <v>1737605.72</v>
      </c>
      <c r="G24" s="73">
        <v>100</v>
      </c>
    </row>
    <row r="25" spans="1:7">
      <c r="A25" s="51" t="s">
        <v>28</v>
      </c>
      <c r="B25" s="52"/>
      <c r="C25" s="53"/>
      <c r="D25" s="54">
        <v>2545000</v>
      </c>
      <c r="E25" s="54">
        <f>SUM(E19:E24)</f>
        <v>2762600</v>
      </c>
      <c r="F25" s="54">
        <f>SUM(F19:F24)</f>
        <v>2737304.7199999997</v>
      </c>
      <c r="G25" s="54">
        <v>99.09</v>
      </c>
    </row>
    <row r="26" spans="1:7">
      <c r="A26" s="24">
        <v>2460</v>
      </c>
      <c r="B26" s="24"/>
      <c r="C26" s="24" t="s">
        <v>29</v>
      </c>
      <c r="D26" s="38">
        <v>175000</v>
      </c>
      <c r="E26" s="38">
        <v>175000</v>
      </c>
      <c r="F26" s="38">
        <v>172222.42</v>
      </c>
      <c r="G26" s="38">
        <v>98.4</v>
      </c>
    </row>
    <row r="27" spans="1:7">
      <c r="A27" s="51" t="s">
        <v>30</v>
      </c>
      <c r="B27" s="52"/>
      <c r="C27" s="53"/>
      <c r="D27" s="54">
        <v>175000</v>
      </c>
      <c r="E27" s="54">
        <v>175000</v>
      </c>
      <c r="F27" s="54">
        <f>SUM(F26)</f>
        <v>172222.42</v>
      </c>
      <c r="G27" s="54">
        <v>98.4</v>
      </c>
    </row>
    <row r="28" spans="1:7">
      <c r="A28" s="24">
        <v>4112</v>
      </c>
      <c r="B28" s="24"/>
      <c r="C28" s="24" t="s">
        <v>31</v>
      </c>
      <c r="D28" s="38">
        <v>953000</v>
      </c>
      <c r="E28" s="38">
        <v>953000</v>
      </c>
      <c r="F28" s="38">
        <v>953000</v>
      </c>
      <c r="G28" s="38">
        <v>100</v>
      </c>
    </row>
    <row r="29" spans="1:7">
      <c r="A29" s="24">
        <v>4116</v>
      </c>
      <c r="B29" s="24"/>
      <c r="C29" s="24" t="s">
        <v>32</v>
      </c>
      <c r="D29" s="38">
        <v>114000</v>
      </c>
      <c r="E29" s="38">
        <v>842490</v>
      </c>
      <c r="F29" s="38">
        <v>842486</v>
      </c>
      <c r="G29" s="38">
        <v>100</v>
      </c>
    </row>
    <row r="30" spans="1:7">
      <c r="A30" s="51" t="s">
        <v>33</v>
      </c>
      <c r="B30" s="52"/>
      <c r="C30" s="53"/>
      <c r="D30" s="54">
        <v>1067000</v>
      </c>
      <c r="E30" s="54">
        <f>SUM(E28:E29)</f>
        <v>1795490</v>
      </c>
      <c r="F30" s="54">
        <f>SUM(F28:F29)</f>
        <v>1795486</v>
      </c>
      <c r="G30" s="54">
        <v>100</v>
      </c>
    </row>
    <row r="31" spans="1:7">
      <c r="A31" s="4">
        <v>1031</v>
      </c>
      <c r="B31" s="4"/>
      <c r="C31" s="4" t="s">
        <v>34</v>
      </c>
      <c r="D31" s="5"/>
      <c r="E31" s="5"/>
      <c r="F31" s="5"/>
      <c r="G31" s="5"/>
    </row>
    <row r="32" spans="1:7">
      <c r="A32" s="4"/>
      <c r="B32" s="4"/>
      <c r="C32" s="4" t="s">
        <v>35</v>
      </c>
      <c r="D32" s="5"/>
      <c r="E32" s="5">
        <v>73000</v>
      </c>
      <c r="F32" s="5">
        <v>72680.69</v>
      </c>
      <c r="G32" s="5">
        <v>99.57</v>
      </c>
    </row>
    <row r="33" spans="1:7">
      <c r="A33" s="4"/>
      <c r="B33" s="4"/>
      <c r="C33" s="4" t="s">
        <v>36</v>
      </c>
      <c r="D33" s="5">
        <v>1381800</v>
      </c>
      <c r="E33" s="5">
        <v>2057420</v>
      </c>
      <c r="F33" s="5">
        <v>2057741.76</v>
      </c>
      <c r="G33" s="5">
        <v>100</v>
      </c>
    </row>
    <row r="34" spans="1:7">
      <c r="A34" s="4">
        <v>2144</v>
      </c>
      <c r="B34" s="4"/>
      <c r="C34" s="4" t="s">
        <v>37</v>
      </c>
      <c r="D34" s="5">
        <v>31100</v>
      </c>
      <c r="E34" s="5">
        <v>31100</v>
      </c>
      <c r="F34" s="5">
        <v>31072.799999999999</v>
      </c>
      <c r="G34" s="5">
        <v>100</v>
      </c>
    </row>
    <row r="35" spans="1:7">
      <c r="A35" s="4">
        <v>3113</v>
      </c>
      <c r="B35" s="4"/>
      <c r="C35" s="4" t="s">
        <v>38</v>
      </c>
      <c r="D35" s="5">
        <v>136000</v>
      </c>
      <c r="E35" s="5">
        <v>136000</v>
      </c>
      <c r="F35" s="5">
        <v>136056</v>
      </c>
      <c r="G35" s="5">
        <v>100</v>
      </c>
    </row>
    <row r="36" spans="1:7">
      <c r="A36" s="4">
        <v>3314</v>
      </c>
      <c r="B36" s="4"/>
      <c r="C36" s="4" t="s">
        <v>39</v>
      </c>
      <c r="D36" s="5">
        <v>14000</v>
      </c>
      <c r="E36" s="5">
        <v>16500</v>
      </c>
      <c r="F36" s="5">
        <v>16740</v>
      </c>
      <c r="G36" s="5">
        <v>101.5</v>
      </c>
    </row>
    <row r="37" spans="1:7">
      <c r="A37" s="4">
        <v>3315</v>
      </c>
      <c r="B37" s="4"/>
      <c r="C37" s="4" t="s">
        <v>40</v>
      </c>
      <c r="D37" s="5">
        <v>7000</v>
      </c>
      <c r="E37" s="5">
        <v>7000</v>
      </c>
      <c r="F37" s="5">
        <v>6140</v>
      </c>
      <c r="G37" s="5">
        <v>87.7</v>
      </c>
    </row>
    <row r="38" spans="1:7">
      <c r="A38" s="4">
        <v>3349</v>
      </c>
      <c r="B38" s="4"/>
      <c r="C38" s="4" t="s">
        <v>41</v>
      </c>
      <c r="D38" s="5">
        <v>3000</v>
      </c>
      <c r="E38" s="5">
        <v>3000</v>
      </c>
      <c r="F38" s="5">
        <v>2360</v>
      </c>
      <c r="G38" s="5">
        <v>78.7</v>
      </c>
    </row>
    <row r="39" spans="1:7">
      <c r="A39" s="4">
        <v>3399</v>
      </c>
      <c r="B39" s="4"/>
      <c r="C39" s="4" t="s">
        <v>42</v>
      </c>
      <c r="D39" s="5">
        <v>25000</v>
      </c>
      <c r="E39" s="5">
        <v>48450</v>
      </c>
      <c r="F39" s="5">
        <v>48455</v>
      </c>
      <c r="G39" s="5">
        <v>100</v>
      </c>
    </row>
    <row r="40" spans="1:7">
      <c r="A40" s="4">
        <v>3421</v>
      </c>
      <c r="B40" s="4"/>
      <c r="C40" s="4" t="s">
        <v>43</v>
      </c>
      <c r="D40" s="5">
        <v>110000</v>
      </c>
      <c r="E40" s="5">
        <v>110000</v>
      </c>
      <c r="F40" s="5">
        <v>105890</v>
      </c>
      <c r="G40" s="5">
        <v>96.3</v>
      </c>
    </row>
    <row r="41" spans="1:7">
      <c r="A41" s="7">
        <v>3611</v>
      </c>
      <c r="B41" s="7"/>
      <c r="C41" s="7" t="s">
        <v>44</v>
      </c>
      <c r="D41" s="10">
        <v>10480</v>
      </c>
      <c r="E41" s="10">
        <v>10480</v>
      </c>
      <c r="F41" s="10">
        <v>10317.58</v>
      </c>
      <c r="G41" s="10">
        <v>98.5</v>
      </c>
    </row>
    <row r="42" spans="1:7">
      <c r="A42" s="4">
        <v>3612</v>
      </c>
      <c r="B42" s="4"/>
      <c r="C42" s="82" t="s">
        <v>45</v>
      </c>
      <c r="D42" s="5"/>
      <c r="E42" s="5"/>
      <c r="F42" s="5"/>
      <c r="G42" s="5"/>
    </row>
    <row r="43" spans="1:7">
      <c r="A43" s="4"/>
      <c r="B43" s="4"/>
      <c r="C43" s="4" t="s">
        <v>46</v>
      </c>
      <c r="D43" s="5">
        <v>330500</v>
      </c>
      <c r="E43" s="5">
        <v>388160</v>
      </c>
      <c r="F43" s="5">
        <v>388167</v>
      </c>
      <c r="G43" s="5">
        <v>100</v>
      </c>
    </row>
    <row r="44" spans="1:7">
      <c r="A44" s="4"/>
      <c r="B44" s="4"/>
      <c r="C44" s="4" t="s">
        <v>47</v>
      </c>
      <c r="D44" s="5">
        <v>1166200</v>
      </c>
      <c r="E44" s="5">
        <v>1166200</v>
      </c>
      <c r="F44" s="5">
        <v>1152930</v>
      </c>
      <c r="G44" s="5">
        <v>98.9</v>
      </c>
    </row>
    <row r="45" spans="1:7">
      <c r="A45" s="4"/>
      <c r="B45" s="4"/>
      <c r="C45" s="4" t="s">
        <v>48</v>
      </c>
      <c r="D45" s="5">
        <v>571700</v>
      </c>
      <c r="E45" s="5">
        <v>571700</v>
      </c>
      <c r="F45" s="28">
        <v>559610.52</v>
      </c>
      <c r="G45" s="5">
        <v>97.9</v>
      </c>
    </row>
    <row r="46" spans="1:7">
      <c r="A46" s="4">
        <v>3613</v>
      </c>
      <c r="B46" s="4"/>
      <c r="C46" s="82" t="s">
        <v>49</v>
      </c>
      <c r="D46" s="5"/>
      <c r="E46" s="5"/>
      <c r="F46" s="5"/>
      <c r="G46" s="5"/>
    </row>
    <row r="47" spans="1:7">
      <c r="A47" s="4"/>
      <c r="B47" s="4"/>
      <c r="C47" s="4" t="s">
        <v>46</v>
      </c>
      <c r="D47" s="5">
        <v>140000</v>
      </c>
      <c r="E47" s="5">
        <v>145150</v>
      </c>
      <c r="F47" s="5">
        <v>145154</v>
      </c>
      <c r="G47" s="5">
        <v>100</v>
      </c>
    </row>
    <row r="48" spans="1:7">
      <c r="A48" s="4"/>
      <c r="B48" s="4"/>
      <c r="C48" s="4" t="s">
        <v>47</v>
      </c>
      <c r="D48" s="5">
        <v>175000</v>
      </c>
      <c r="E48" s="5">
        <v>221000</v>
      </c>
      <c r="F48" s="5">
        <v>221013.3</v>
      </c>
      <c r="G48" s="5">
        <v>100</v>
      </c>
    </row>
    <row r="49" spans="1:7">
      <c r="A49" s="4">
        <v>3632</v>
      </c>
      <c r="B49" s="4"/>
      <c r="C49" s="4" t="s">
        <v>50</v>
      </c>
      <c r="D49" s="5">
        <v>0</v>
      </c>
      <c r="E49" s="5">
        <v>6100</v>
      </c>
      <c r="F49" s="5">
        <v>6067</v>
      </c>
      <c r="G49" s="5">
        <v>99.5</v>
      </c>
    </row>
    <row r="50" spans="1:7">
      <c r="A50" s="4">
        <v>3639</v>
      </c>
      <c r="B50" s="4"/>
      <c r="C50" s="4" t="s">
        <v>51</v>
      </c>
      <c r="D50" s="5">
        <v>136800</v>
      </c>
      <c r="E50" s="5">
        <v>189600</v>
      </c>
      <c r="F50" s="5">
        <v>189368</v>
      </c>
      <c r="G50" s="73">
        <v>99.9</v>
      </c>
    </row>
    <row r="51" spans="1:7">
      <c r="A51" s="4">
        <v>3722</v>
      </c>
      <c r="B51" s="4"/>
      <c r="C51" s="4" t="s">
        <v>52</v>
      </c>
      <c r="D51" s="5">
        <v>8000</v>
      </c>
      <c r="E51" s="5">
        <v>8000</v>
      </c>
      <c r="F51" s="5">
        <v>5550</v>
      </c>
      <c r="G51" s="73">
        <v>69.400000000000006</v>
      </c>
    </row>
    <row r="52" spans="1:7">
      <c r="A52" s="4">
        <v>3725</v>
      </c>
      <c r="B52" s="4"/>
      <c r="C52" s="4" t="s">
        <v>53</v>
      </c>
      <c r="D52" s="5">
        <v>230000</v>
      </c>
      <c r="E52" s="5">
        <v>235480</v>
      </c>
      <c r="F52" s="5">
        <v>235480.59</v>
      </c>
      <c r="G52" s="73">
        <v>100</v>
      </c>
    </row>
    <row r="53" spans="1:7">
      <c r="A53" s="4">
        <v>4351</v>
      </c>
      <c r="B53" s="4"/>
      <c r="C53" s="4" t="s">
        <v>54</v>
      </c>
      <c r="D53" s="5">
        <v>133000</v>
      </c>
      <c r="E53" s="5">
        <v>133000</v>
      </c>
      <c r="F53" s="5">
        <v>121651</v>
      </c>
      <c r="G53" s="73">
        <v>91.5</v>
      </c>
    </row>
    <row r="54" spans="1:7">
      <c r="A54" s="4">
        <v>6171</v>
      </c>
      <c r="B54" s="4"/>
      <c r="C54" s="4" t="s">
        <v>55</v>
      </c>
      <c r="D54" s="5">
        <v>20000</v>
      </c>
      <c r="E54" s="5">
        <v>20000</v>
      </c>
      <c r="F54" s="5">
        <v>9212.6</v>
      </c>
      <c r="G54" s="73">
        <v>46.07</v>
      </c>
    </row>
    <row r="55" spans="1:7">
      <c r="A55" s="55" t="s">
        <v>56</v>
      </c>
      <c r="B55" s="55"/>
      <c r="C55" s="55"/>
      <c r="D55" s="54">
        <v>4629580</v>
      </c>
      <c r="E55" s="54">
        <f>SUM(E31:E54)</f>
        <v>5577340</v>
      </c>
      <c r="F55" s="54">
        <f>SUM(F31:F54)</f>
        <v>5521657.8399999989</v>
      </c>
      <c r="G55" s="54">
        <v>99.01</v>
      </c>
    </row>
    <row r="56" spans="1:7">
      <c r="A56" s="4">
        <v>6310</v>
      </c>
      <c r="B56" s="4"/>
      <c r="C56" s="4" t="s">
        <v>57</v>
      </c>
      <c r="D56" s="5">
        <v>80000</v>
      </c>
      <c r="E56" s="5">
        <v>83000</v>
      </c>
      <c r="F56" s="5">
        <v>82995.009999999995</v>
      </c>
      <c r="G56" s="5">
        <v>100</v>
      </c>
    </row>
    <row r="57" spans="1:7">
      <c r="A57" s="4">
        <v>6330</v>
      </c>
      <c r="B57" s="4">
        <v>4134</v>
      </c>
      <c r="C57" s="4" t="s">
        <v>58</v>
      </c>
      <c r="D57" s="5">
        <v>702800</v>
      </c>
      <c r="E57" s="5">
        <v>11464200</v>
      </c>
      <c r="F57" s="5">
        <v>11464200</v>
      </c>
      <c r="G57" s="5">
        <v>100</v>
      </c>
    </row>
    <row r="58" spans="1:7">
      <c r="A58" s="51" t="s">
        <v>59</v>
      </c>
      <c r="B58" s="56"/>
      <c r="C58" s="57"/>
      <c r="D58" s="54">
        <v>782800</v>
      </c>
      <c r="E58" s="54">
        <f>SUM(E56:E57)</f>
        <v>11547200</v>
      </c>
      <c r="F58" s="54">
        <f>SUM(F56:F57)</f>
        <v>11547195.01</v>
      </c>
      <c r="G58" s="54">
        <v>100</v>
      </c>
    </row>
    <row r="59" spans="1:7">
      <c r="A59" s="59" t="s">
        <v>60</v>
      </c>
      <c r="B59" s="36"/>
      <c r="C59" s="37"/>
      <c r="D59" s="40">
        <v>24409280</v>
      </c>
      <c r="E59" s="40">
        <v>40712700</v>
      </c>
      <c r="F59" s="40">
        <v>40628948.229999997</v>
      </c>
      <c r="G59" s="40">
        <v>99.8</v>
      </c>
    </row>
    <row r="60" spans="1:7">
      <c r="A60" s="65"/>
      <c r="B60" s="65"/>
      <c r="C60" s="65"/>
      <c r="D60" s="45"/>
      <c r="E60" s="45"/>
      <c r="F60" s="45"/>
      <c r="G60" s="45"/>
    </row>
    <row r="61" spans="1:7">
      <c r="A61" s="65"/>
      <c r="B61" s="65"/>
      <c r="C61" s="65"/>
      <c r="D61" s="45"/>
      <c r="E61" s="45"/>
      <c r="F61" s="45"/>
      <c r="G61" s="45"/>
    </row>
    <row r="62" spans="1:7">
      <c r="A62" s="65"/>
      <c r="B62" s="65"/>
      <c r="C62" s="65"/>
      <c r="D62" s="45"/>
      <c r="E62" s="45"/>
      <c r="F62" s="45"/>
      <c r="G62" s="45"/>
    </row>
    <row r="63" spans="1:7">
      <c r="A63" s="65"/>
      <c r="B63" s="65"/>
      <c r="C63" s="65"/>
      <c r="D63" s="45"/>
      <c r="E63" s="45"/>
      <c r="F63" s="45"/>
      <c r="G63" s="45"/>
    </row>
    <row r="64" spans="1:7">
      <c r="A64" s="65"/>
      <c r="B64" s="65"/>
      <c r="C64" s="65"/>
      <c r="D64" s="45"/>
      <c r="E64" s="45"/>
      <c r="F64" s="45"/>
      <c r="G64" s="45"/>
    </row>
    <row r="65" spans="1:7">
      <c r="A65" s="65"/>
      <c r="B65" s="65"/>
      <c r="C65" s="65"/>
      <c r="D65" s="45"/>
      <c r="E65" s="45"/>
      <c r="F65" s="45"/>
      <c r="G65" s="45"/>
    </row>
    <row r="66" spans="1:7">
      <c r="A66" s="65"/>
      <c r="B66" s="65"/>
      <c r="C66" s="65"/>
      <c r="D66" s="45"/>
      <c r="E66" s="45"/>
      <c r="F66" s="45"/>
      <c r="G66" s="45"/>
    </row>
    <row r="67" spans="1:7">
      <c r="A67" s="11"/>
      <c r="B67" s="1"/>
      <c r="C67" s="1"/>
      <c r="D67" s="3"/>
      <c r="E67" s="3"/>
      <c r="F67" s="3"/>
      <c r="G67" s="3"/>
    </row>
    <row r="68" spans="1:7" ht="15.75" thickBot="1">
      <c r="A68" s="46" t="s">
        <v>61</v>
      </c>
      <c r="B68" s="47"/>
      <c r="C68" s="47"/>
      <c r="D68" s="3"/>
      <c r="E68" s="3"/>
      <c r="F68" s="3"/>
      <c r="G68" s="3"/>
    </row>
    <row r="69" spans="1:7">
      <c r="A69" s="8" t="s">
        <v>4</v>
      </c>
      <c r="B69" s="8" t="s">
        <v>5</v>
      </c>
      <c r="C69" s="8" t="s">
        <v>6</v>
      </c>
      <c r="D69" s="17" t="s">
        <v>7</v>
      </c>
      <c r="E69" s="17" t="s">
        <v>8</v>
      </c>
      <c r="F69" s="30" t="s">
        <v>9</v>
      </c>
      <c r="G69" s="30" t="s">
        <v>10</v>
      </c>
    </row>
    <row r="70" spans="1:7" ht="15.75" thickBot="1">
      <c r="A70" s="9"/>
      <c r="B70" s="9"/>
      <c r="C70" s="9"/>
      <c r="D70" s="18" t="s">
        <v>11</v>
      </c>
      <c r="E70" s="18" t="s">
        <v>12</v>
      </c>
      <c r="F70" s="31" t="s">
        <v>230</v>
      </c>
      <c r="G70" s="18"/>
    </row>
    <row r="71" spans="1:7">
      <c r="A71" s="4"/>
      <c r="B71" s="4">
        <v>2420</v>
      </c>
      <c r="C71" s="4" t="s">
        <v>62</v>
      </c>
      <c r="D71" s="5">
        <v>0</v>
      </c>
      <c r="E71" s="5">
        <v>455600</v>
      </c>
      <c r="F71" s="5">
        <v>455600</v>
      </c>
      <c r="G71" s="5">
        <v>100</v>
      </c>
    </row>
    <row r="72" spans="1:7">
      <c r="A72" s="4"/>
      <c r="B72" s="4">
        <v>2451</v>
      </c>
      <c r="C72" s="4" t="s">
        <v>63</v>
      </c>
      <c r="D72" s="5">
        <v>0</v>
      </c>
      <c r="E72" s="5">
        <v>450000</v>
      </c>
      <c r="F72" s="5">
        <v>450000</v>
      </c>
      <c r="G72" s="5">
        <v>100</v>
      </c>
    </row>
    <row r="73" spans="1:7">
      <c r="A73" s="32" t="s">
        <v>30</v>
      </c>
      <c r="B73" s="34"/>
      <c r="C73" s="35"/>
      <c r="D73" s="33">
        <v>0</v>
      </c>
      <c r="E73" s="33">
        <v>905600</v>
      </c>
      <c r="F73" s="33">
        <f>SUM(F71:F72)</f>
        <v>905600</v>
      </c>
      <c r="G73" s="54">
        <v>100</v>
      </c>
    </row>
    <row r="74" spans="1:7">
      <c r="A74" s="25"/>
      <c r="B74" s="24">
        <v>4116</v>
      </c>
      <c r="C74" s="26" t="s">
        <v>64</v>
      </c>
      <c r="D74" s="38"/>
      <c r="E74" s="38">
        <v>20000</v>
      </c>
      <c r="F74" s="38">
        <v>20000</v>
      </c>
      <c r="G74" s="38">
        <v>100</v>
      </c>
    </row>
    <row r="75" spans="1:7">
      <c r="A75" s="25"/>
      <c r="B75" s="24">
        <v>4116</v>
      </c>
      <c r="C75" s="62" t="s">
        <v>65</v>
      </c>
      <c r="D75" s="27"/>
      <c r="E75" s="38">
        <v>41000</v>
      </c>
      <c r="F75" s="38">
        <v>41000</v>
      </c>
      <c r="G75" s="38">
        <v>100</v>
      </c>
    </row>
    <row r="76" spans="1:7">
      <c r="A76" s="25"/>
      <c r="B76" s="24">
        <v>4116</v>
      </c>
      <c r="C76" s="62" t="s">
        <v>66</v>
      </c>
      <c r="D76" s="27"/>
      <c r="E76" s="38">
        <v>527940</v>
      </c>
      <c r="F76" s="38">
        <v>527942</v>
      </c>
      <c r="G76" s="38">
        <v>100</v>
      </c>
    </row>
    <row r="77" spans="1:7">
      <c r="A77" s="4"/>
      <c r="B77" s="4">
        <v>4121</v>
      </c>
      <c r="C77" s="4" t="s">
        <v>67</v>
      </c>
      <c r="D77" s="5">
        <v>0</v>
      </c>
      <c r="E77" s="5">
        <v>8480</v>
      </c>
      <c r="F77" s="5">
        <v>8480</v>
      </c>
      <c r="G77" s="5">
        <v>100</v>
      </c>
    </row>
    <row r="78" spans="1:7">
      <c r="A78" s="4"/>
      <c r="B78" s="29">
        <v>4122</v>
      </c>
      <c r="C78" s="29" t="s">
        <v>68</v>
      </c>
      <c r="D78" s="5">
        <v>0</v>
      </c>
      <c r="E78" s="5">
        <v>200000</v>
      </c>
      <c r="F78" s="5">
        <v>200000</v>
      </c>
      <c r="G78" s="5">
        <v>100</v>
      </c>
    </row>
    <row r="79" spans="1:7">
      <c r="A79" s="4"/>
      <c r="B79" s="29">
        <v>4122</v>
      </c>
      <c r="C79" s="29" t="s">
        <v>69</v>
      </c>
      <c r="D79" s="5"/>
      <c r="E79" s="5">
        <v>10000</v>
      </c>
      <c r="F79" s="5">
        <v>10000</v>
      </c>
      <c r="G79" s="5">
        <v>100</v>
      </c>
    </row>
    <row r="80" spans="1:7">
      <c r="A80" s="4"/>
      <c r="B80" s="29">
        <v>4122</v>
      </c>
      <c r="C80" s="29" t="s">
        <v>70</v>
      </c>
      <c r="D80" s="5"/>
      <c r="E80" s="5">
        <v>30000</v>
      </c>
      <c r="F80" s="5">
        <v>30000</v>
      </c>
      <c r="G80" s="5">
        <v>100</v>
      </c>
    </row>
    <row r="81" spans="1:7">
      <c r="A81" s="4"/>
      <c r="B81" s="29">
        <v>4122</v>
      </c>
      <c r="C81" s="29" t="s">
        <v>71</v>
      </c>
      <c r="D81" s="5"/>
      <c r="E81" s="5">
        <v>100000</v>
      </c>
      <c r="F81" s="5">
        <v>100000</v>
      </c>
      <c r="G81" s="5">
        <v>100</v>
      </c>
    </row>
    <row r="82" spans="1:7" s="1" customFormat="1">
      <c r="A82" s="4"/>
      <c r="B82" s="29">
        <v>4122</v>
      </c>
      <c r="C82" s="29" t="s">
        <v>226</v>
      </c>
      <c r="D82" s="5"/>
      <c r="E82" s="5">
        <v>23370</v>
      </c>
      <c r="F82" s="5">
        <v>23368</v>
      </c>
      <c r="G82" s="5">
        <v>100</v>
      </c>
    </row>
    <row r="83" spans="1:7">
      <c r="A83" s="4"/>
      <c r="B83" s="29">
        <v>4213</v>
      </c>
      <c r="C83" s="29" t="s">
        <v>72</v>
      </c>
      <c r="D83" s="5">
        <v>0</v>
      </c>
      <c r="E83" s="5">
        <v>354160</v>
      </c>
      <c r="F83" s="5">
        <v>354162.74</v>
      </c>
      <c r="G83" s="5">
        <v>100</v>
      </c>
    </row>
    <row r="84" spans="1:7" s="1" customFormat="1">
      <c r="A84" s="4"/>
      <c r="B84" s="29">
        <v>4216</v>
      </c>
      <c r="C84" s="29" t="s">
        <v>73</v>
      </c>
      <c r="D84" s="5">
        <v>0</v>
      </c>
      <c r="E84" s="5">
        <v>6020770</v>
      </c>
      <c r="F84" s="5">
        <v>6020766.7400000002</v>
      </c>
      <c r="G84" s="5">
        <v>100</v>
      </c>
    </row>
    <row r="85" spans="1:7" s="1" customFormat="1">
      <c r="A85" s="4"/>
      <c r="B85" s="29">
        <v>4213</v>
      </c>
      <c r="C85" s="29" t="s">
        <v>227</v>
      </c>
      <c r="D85" s="5"/>
      <c r="E85" s="5">
        <v>113910</v>
      </c>
      <c r="F85" s="5">
        <v>113905.48</v>
      </c>
      <c r="G85" s="5">
        <v>100</v>
      </c>
    </row>
    <row r="86" spans="1:7">
      <c r="A86" s="4"/>
      <c r="B86" s="29">
        <v>4216</v>
      </c>
      <c r="C86" s="29" t="s">
        <v>228</v>
      </c>
      <c r="D86" s="5">
        <v>0</v>
      </c>
      <c r="E86" s="5">
        <v>1936400</v>
      </c>
      <c r="F86" s="5">
        <v>1936407.95</v>
      </c>
      <c r="G86" s="5">
        <v>100</v>
      </c>
    </row>
    <row r="87" spans="1:7">
      <c r="A87" s="51" t="s">
        <v>33</v>
      </c>
      <c r="B87" s="52"/>
      <c r="C87" s="53"/>
      <c r="D87" s="54"/>
      <c r="E87" s="54">
        <f>SUM(E74:E86)</f>
        <v>9386030</v>
      </c>
      <c r="F87" s="54">
        <f>SUM(F74:F86)</f>
        <v>9386032.9100000001</v>
      </c>
      <c r="G87" s="54">
        <v>100</v>
      </c>
    </row>
    <row r="88" spans="1:7">
      <c r="A88" s="4">
        <v>3639</v>
      </c>
      <c r="B88" s="29"/>
      <c r="C88" s="29" t="s">
        <v>74</v>
      </c>
      <c r="D88" s="5">
        <v>0</v>
      </c>
      <c r="E88" s="5">
        <v>26710</v>
      </c>
      <c r="F88" s="5">
        <v>26712</v>
      </c>
      <c r="G88" s="5">
        <v>100</v>
      </c>
    </row>
    <row r="89" spans="1:7">
      <c r="A89" s="51" t="s">
        <v>75</v>
      </c>
      <c r="B89" s="52"/>
      <c r="C89" s="53"/>
      <c r="D89" s="54"/>
      <c r="E89" s="54">
        <f>SUM(E88)</f>
        <v>26710</v>
      </c>
      <c r="F89" s="54">
        <f>SUM(F88)</f>
        <v>26712</v>
      </c>
      <c r="G89" s="54">
        <v>100</v>
      </c>
    </row>
    <row r="90" spans="1:7">
      <c r="A90" s="24">
        <v>3319</v>
      </c>
      <c r="B90" s="25"/>
      <c r="C90" s="26" t="s">
        <v>76</v>
      </c>
      <c r="D90" s="27">
        <v>0</v>
      </c>
      <c r="E90" s="38">
        <v>53500</v>
      </c>
      <c r="F90" s="38">
        <v>53500</v>
      </c>
      <c r="G90" s="38">
        <v>100</v>
      </c>
    </row>
    <row r="91" spans="1:7">
      <c r="A91" s="4">
        <v>3429</v>
      </c>
      <c r="B91" s="4"/>
      <c r="C91" s="4" t="s">
        <v>77</v>
      </c>
      <c r="D91" s="5">
        <v>0</v>
      </c>
      <c r="E91" s="5">
        <v>90000</v>
      </c>
      <c r="F91" s="5">
        <v>90000</v>
      </c>
      <c r="G91" s="5">
        <v>100</v>
      </c>
    </row>
    <row r="92" spans="1:7">
      <c r="A92" s="4">
        <v>3612</v>
      </c>
      <c r="B92" s="4"/>
      <c r="C92" s="4" t="s">
        <v>78</v>
      </c>
      <c r="D92" s="5">
        <v>0</v>
      </c>
      <c r="E92" s="5">
        <v>10680</v>
      </c>
      <c r="F92" s="5">
        <v>10677</v>
      </c>
      <c r="G92" s="5">
        <v>100</v>
      </c>
    </row>
    <row r="93" spans="1:7">
      <c r="A93" s="4"/>
      <c r="B93" s="4"/>
      <c r="C93" s="4" t="s">
        <v>79</v>
      </c>
      <c r="D93" s="5"/>
      <c r="E93" s="5"/>
      <c r="F93" s="5">
        <v>500</v>
      </c>
      <c r="G93" s="5"/>
    </row>
    <row r="94" spans="1:7">
      <c r="A94" s="4">
        <v>3613</v>
      </c>
      <c r="B94" s="4"/>
      <c r="C94" s="4" t="s">
        <v>80</v>
      </c>
      <c r="D94" s="5">
        <v>0</v>
      </c>
      <c r="E94" s="5">
        <v>107570</v>
      </c>
      <c r="F94" s="5">
        <v>107638.23</v>
      </c>
      <c r="G94" s="5">
        <v>100.1</v>
      </c>
    </row>
    <row r="95" spans="1:7">
      <c r="A95" s="4">
        <v>3631</v>
      </c>
      <c r="B95" s="4"/>
      <c r="C95" s="4" t="s">
        <v>81</v>
      </c>
      <c r="D95" s="5">
        <v>0</v>
      </c>
      <c r="E95" s="5">
        <v>28770</v>
      </c>
      <c r="F95" s="5">
        <v>28768</v>
      </c>
      <c r="G95" s="5">
        <v>100</v>
      </c>
    </row>
    <row r="96" spans="1:7">
      <c r="A96" s="4">
        <v>3745</v>
      </c>
      <c r="B96" s="4"/>
      <c r="C96" s="4" t="s">
        <v>82</v>
      </c>
      <c r="D96" s="5"/>
      <c r="E96" s="5">
        <v>32500</v>
      </c>
      <c r="F96" s="5">
        <v>33242.400000000001</v>
      </c>
      <c r="G96" s="5">
        <v>102.3</v>
      </c>
    </row>
    <row r="97" spans="1:7">
      <c r="A97" s="4">
        <v>4351</v>
      </c>
      <c r="B97" s="4"/>
      <c r="C97" s="4" t="s">
        <v>83</v>
      </c>
      <c r="D97" s="5"/>
      <c r="E97" s="5">
        <v>30000</v>
      </c>
      <c r="F97" s="5">
        <v>30000</v>
      </c>
      <c r="G97" s="5">
        <v>100</v>
      </c>
    </row>
    <row r="98" spans="1:7">
      <c r="A98" s="4">
        <v>5512</v>
      </c>
      <c r="B98" s="4"/>
      <c r="C98" s="4" t="s">
        <v>84</v>
      </c>
      <c r="D98" s="5">
        <v>0</v>
      </c>
      <c r="E98" s="5">
        <v>18830</v>
      </c>
      <c r="F98" s="5">
        <v>18829.54</v>
      </c>
      <c r="G98" s="5">
        <v>100</v>
      </c>
    </row>
    <row r="99" spans="1:7">
      <c r="A99" s="4">
        <v>6171</v>
      </c>
      <c r="B99" s="4"/>
      <c r="C99" s="4" t="s">
        <v>85</v>
      </c>
      <c r="D99" s="5">
        <v>0</v>
      </c>
      <c r="E99" s="5">
        <v>42240</v>
      </c>
      <c r="F99" s="5">
        <v>42236.98</v>
      </c>
      <c r="G99" s="5">
        <v>100</v>
      </c>
    </row>
    <row r="100" spans="1:7">
      <c r="A100" s="51" t="s">
        <v>86</v>
      </c>
      <c r="B100" s="56"/>
      <c r="C100" s="57"/>
      <c r="D100" s="58"/>
      <c r="E100" s="50">
        <f>SUM(E90:E99)</f>
        <v>414090</v>
      </c>
      <c r="F100" s="50">
        <f>SUM(F90:F99)</f>
        <v>415392.14999999997</v>
      </c>
      <c r="G100" s="50">
        <v>100.3</v>
      </c>
    </row>
    <row r="101" spans="1:7">
      <c r="A101" s="29">
        <v>6402</v>
      </c>
      <c r="B101" s="4">
        <v>2223</v>
      </c>
      <c r="C101" s="29" t="s">
        <v>87</v>
      </c>
      <c r="D101" s="5">
        <v>0</v>
      </c>
      <c r="E101" s="5">
        <v>15650</v>
      </c>
      <c r="F101" s="5">
        <v>15653.97</v>
      </c>
      <c r="G101" s="5">
        <v>100</v>
      </c>
    </row>
    <row r="102" spans="1:7">
      <c r="A102" s="51" t="s">
        <v>88</v>
      </c>
      <c r="B102" s="56"/>
      <c r="C102" s="57"/>
      <c r="D102" s="50"/>
      <c r="E102" s="50">
        <v>15650</v>
      </c>
      <c r="F102" s="50">
        <v>15653.97</v>
      </c>
      <c r="G102" s="50">
        <v>100</v>
      </c>
    </row>
    <row r="103" spans="1:7">
      <c r="A103" s="48" t="s">
        <v>89</v>
      </c>
      <c r="B103" s="61"/>
      <c r="C103" s="62"/>
      <c r="D103" s="49">
        <v>0</v>
      </c>
      <c r="E103" s="49">
        <v>10748080</v>
      </c>
      <c r="F103" s="49">
        <v>10749391.029999999</v>
      </c>
      <c r="G103" s="49"/>
    </row>
    <row r="104" spans="1:7" ht="15.75" thickBot="1">
      <c r="A104" s="43"/>
      <c r="B104" s="44"/>
      <c r="C104" s="44"/>
      <c r="D104" s="63"/>
      <c r="E104" s="63"/>
      <c r="F104" s="64"/>
      <c r="G104" s="64"/>
    </row>
    <row r="105" spans="1:7" ht="15.75" thickBot="1">
      <c r="A105" s="68" t="s">
        <v>90</v>
      </c>
      <c r="B105" s="69"/>
      <c r="C105" s="69"/>
      <c r="D105" s="67">
        <v>24409280</v>
      </c>
      <c r="E105" s="67">
        <v>51460780</v>
      </c>
      <c r="F105" s="71">
        <v>51378339.259999998</v>
      </c>
      <c r="G105" s="60">
        <v>99.8</v>
      </c>
    </row>
    <row r="106" spans="1:7">
      <c r="A106" s="96"/>
      <c r="B106" s="96">
        <v>8123</v>
      </c>
      <c r="C106" s="96" t="s">
        <v>91</v>
      </c>
      <c r="D106" s="131"/>
      <c r="E106" s="131"/>
      <c r="F106" s="130">
        <v>140195</v>
      </c>
      <c r="G106" s="45"/>
    </row>
    <row r="107" spans="1:7">
      <c r="A107" s="25" t="s">
        <v>92</v>
      </c>
      <c r="B107" s="26"/>
      <c r="C107" s="26"/>
      <c r="D107" s="49"/>
      <c r="E107" s="49"/>
      <c r="F107" s="49">
        <f>SUM(F105:F106)</f>
        <v>51518534.259999998</v>
      </c>
      <c r="G107" s="49"/>
    </row>
    <row r="108" spans="1:7">
      <c r="A108" s="39"/>
      <c r="B108" s="39"/>
      <c r="C108" s="39"/>
      <c r="D108" s="39"/>
      <c r="E108" s="39"/>
      <c r="F108" s="39"/>
      <c r="G108" s="39"/>
    </row>
    <row r="109" spans="1:7">
      <c r="A109" s="15" t="s">
        <v>93</v>
      </c>
      <c r="B109" s="16"/>
      <c r="C109" s="16"/>
      <c r="D109" s="1"/>
      <c r="E109" s="1" t="s">
        <v>94</v>
      </c>
      <c r="F109" s="1"/>
      <c r="G109" s="1"/>
    </row>
    <row r="110" spans="1:7" ht="15.75" thickBot="1">
      <c r="A110" s="1"/>
      <c r="B110" s="1"/>
      <c r="C110" s="1"/>
      <c r="D110" s="1"/>
      <c r="E110" s="1"/>
      <c r="F110" s="1"/>
      <c r="G110" s="1"/>
    </row>
    <row r="111" spans="1:7" ht="15.75" thickBot="1">
      <c r="A111" s="78" t="s">
        <v>95</v>
      </c>
      <c r="B111" s="79"/>
      <c r="C111" s="80" t="s">
        <v>6</v>
      </c>
      <c r="D111" s="80" t="s">
        <v>229</v>
      </c>
      <c r="E111" s="1"/>
      <c r="F111" s="1"/>
      <c r="G111" s="1"/>
    </row>
    <row r="112" spans="1:7">
      <c r="A112" s="7">
        <v>649</v>
      </c>
      <c r="B112" s="7"/>
      <c r="C112" s="7" t="s">
        <v>96</v>
      </c>
      <c r="D112" s="85">
        <v>1475</v>
      </c>
      <c r="E112" s="1"/>
      <c r="F112" s="1"/>
      <c r="G112" s="1"/>
    </row>
    <row r="113" spans="1:7">
      <c r="A113" s="4">
        <v>662</v>
      </c>
      <c r="B113" s="4"/>
      <c r="C113" s="4" t="s">
        <v>97</v>
      </c>
      <c r="D113" s="5">
        <v>82.52</v>
      </c>
      <c r="E113" s="84"/>
      <c r="F113" s="1"/>
      <c r="G113" s="1"/>
    </row>
    <row r="114" spans="1:7">
      <c r="A114" s="20" t="s">
        <v>98</v>
      </c>
      <c r="B114" s="4"/>
      <c r="C114" s="4"/>
      <c r="D114" s="12">
        <f>SUM(D112:D113)</f>
        <v>1557.52</v>
      </c>
      <c r="E114" s="83"/>
      <c r="F114" s="1"/>
      <c r="G114" s="1"/>
    </row>
    <row r="115" spans="1:7" ht="15.75" thickBot="1">
      <c r="A115" s="41"/>
      <c r="B115" s="39"/>
      <c r="C115" s="39"/>
      <c r="D115" s="42"/>
      <c r="E115" s="83"/>
      <c r="F115" s="1"/>
      <c r="G115" s="1"/>
    </row>
    <row r="116" spans="1:7" ht="15.75" thickBot="1">
      <c r="A116" s="75" t="s">
        <v>99</v>
      </c>
      <c r="B116" s="76"/>
      <c r="C116" s="77"/>
      <c r="D116" s="88" t="s">
        <v>229</v>
      </c>
      <c r="E116" s="41"/>
      <c r="F116" s="1"/>
      <c r="G116" s="1"/>
    </row>
    <row r="117" spans="1:7">
      <c r="A117" s="74" t="s">
        <v>100</v>
      </c>
      <c r="B117" s="21"/>
      <c r="C117" s="22"/>
      <c r="D117" s="85">
        <v>15115325.050000001</v>
      </c>
      <c r="E117" s="83"/>
      <c r="F117" s="1"/>
      <c r="G117" s="1"/>
    </row>
    <row r="118" spans="1:7">
      <c r="A118" s="19" t="s">
        <v>101</v>
      </c>
      <c r="B118" s="13"/>
      <c r="C118" s="14"/>
      <c r="D118" s="5">
        <v>71794.490000000005</v>
      </c>
      <c r="E118" s="83"/>
      <c r="F118" s="1"/>
      <c r="G118" s="1"/>
    </row>
    <row r="119" spans="1:7">
      <c r="A119" s="19" t="s">
        <v>102</v>
      </c>
      <c r="B119" s="13"/>
      <c r="C119" s="14"/>
      <c r="D119" s="5">
        <v>30.18</v>
      </c>
      <c r="E119" s="83"/>
      <c r="F119" s="1"/>
      <c r="G119" s="1"/>
    </row>
    <row r="120" spans="1:7">
      <c r="A120" s="19" t="s">
        <v>103</v>
      </c>
      <c r="B120" s="13"/>
      <c r="C120" s="14"/>
      <c r="D120" s="5">
        <v>33957.19</v>
      </c>
      <c r="E120" s="83"/>
      <c r="F120" s="1"/>
      <c r="G120" s="1"/>
    </row>
    <row r="121" spans="1:7">
      <c r="A121" s="19" t="s">
        <v>104</v>
      </c>
      <c r="B121" s="13"/>
      <c r="C121" s="14"/>
      <c r="D121" s="5">
        <v>174277.04</v>
      </c>
      <c r="E121" s="83"/>
      <c r="F121" s="1"/>
      <c r="G121" s="1"/>
    </row>
    <row r="122" spans="1:7">
      <c r="A122" s="19" t="s">
        <v>105</v>
      </c>
      <c r="B122" s="13"/>
      <c r="C122" s="14"/>
      <c r="D122" s="5">
        <v>1004275.41</v>
      </c>
      <c r="E122" s="83"/>
      <c r="F122" s="1"/>
      <c r="G122" s="1"/>
    </row>
    <row r="123" spans="1:7">
      <c r="A123" s="19" t="s">
        <v>106</v>
      </c>
      <c r="B123" s="13"/>
      <c r="C123" s="14"/>
      <c r="D123" s="5">
        <v>18718.09</v>
      </c>
      <c r="E123" s="83"/>
      <c r="F123" s="1"/>
      <c r="G123" s="1"/>
    </row>
    <row r="124" spans="1:7">
      <c r="A124" s="19" t="s">
        <v>107</v>
      </c>
      <c r="B124" s="13"/>
      <c r="C124" s="14"/>
      <c r="D124" s="5">
        <v>7536253.46</v>
      </c>
      <c r="E124" s="83"/>
      <c r="F124" s="1"/>
      <c r="G124" s="1"/>
    </row>
    <row r="125" spans="1:7">
      <c r="A125" s="19" t="s">
        <v>108</v>
      </c>
      <c r="B125" s="13"/>
      <c r="C125" s="14"/>
      <c r="D125" s="5">
        <v>7077</v>
      </c>
      <c r="E125" s="83"/>
      <c r="F125" s="1"/>
      <c r="G125" s="1"/>
    </row>
    <row r="126" spans="1:7">
      <c r="A126" s="19" t="s">
        <v>109</v>
      </c>
      <c r="B126" s="13"/>
      <c r="C126" s="14"/>
      <c r="D126" s="5">
        <v>6877</v>
      </c>
      <c r="E126" s="83"/>
      <c r="F126" s="1"/>
      <c r="G126" s="1"/>
    </row>
    <row r="127" spans="1:7">
      <c r="A127" s="23" t="s">
        <v>110</v>
      </c>
      <c r="B127" s="21"/>
      <c r="C127" s="22"/>
      <c r="D127" s="12">
        <f>SUM(D117:D126)</f>
        <v>23968584.91</v>
      </c>
      <c r="E127" s="42"/>
      <c r="F127" s="1"/>
      <c r="G127" s="1"/>
    </row>
    <row r="128" spans="1:7">
      <c r="A128" s="19" t="s">
        <v>234</v>
      </c>
      <c r="B128" s="13"/>
      <c r="C128" s="14"/>
      <c r="D128" s="5">
        <v>3763047.58</v>
      </c>
      <c r="E128" s="83"/>
      <c r="F128" s="1"/>
      <c r="G128" s="1"/>
    </row>
    <row r="129" spans="1:7">
      <c r="A129" s="132" t="s">
        <v>235</v>
      </c>
      <c r="B129" s="13"/>
      <c r="C129" s="14"/>
      <c r="D129" s="133">
        <v>136987</v>
      </c>
      <c r="E129" s="1"/>
      <c r="F129" s="1"/>
      <c r="G129" s="1"/>
    </row>
    <row r="130" spans="1:7">
      <c r="A130" s="86" t="s">
        <v>111</v>
      </c>
      <c r="B130" s="1"/>
      <c r="C130" s="1"/>
      <c r="D130" s="1"/>
      <c r="E130" s="1"/>
      <c r="F130" s="1"/>
      <c r="G130" s="1"/>
    </row>
    <row r="131" spans="1:7">
      <c r="A131" s="6" t="s">
        <v>112</v>
      </c>
      <c r="B131" s="1"/>
      <c r="C131" s="1"/>
      <c r="D131" s="1"/>
      <c r="E131" s="1"/>
      <c r="F131" s="1"/>
      <c r="G131" s="1"/>
    </row>
    <row r="132" spans="1:7" ht="15.75" thickBot="1">
      <c r="A132" s="2" t="s">
        <v>3</v>
      </c>
      <c r="B132" s="1"/>
      <c r="C132" s="1"/>
      <c r="D132" s="1"/>
      <c r="E132" s="1"/>
      <c r="F132" s="1"/>
      <c r="G132" s="1"/>
    </row>
    <row r="133" spans="1:7">
      <c r="A133" s="8" t="s">
        <v>4</v>
      </c>
      <c r="B133" s="8" t="s">
        <v>5</v>
      </c>
      <c r="C133" s="8" t="s">
        <v>6</v>
      </c>
      <c r="D133" s="17" t="s">
        <v>7</v>
      </c>
      <c r="E133" s="17" t="s">
        <v>8</v>
      </c>
      <c r="F133" s="30" t="s">
        <v>113</v>
      </c>
      <c r="G133" s="17" t="s">
        <v>10</v>
      </c>
    </row>
    <row r="134" spans="1:7" ht="15.75" thickBot="1">
      <c r="A134" s="9"/>
      <c r="B134" s="9"/>
      <c r="C134" s="9"/>
      <c r="D134" s="18" t="s">
        <v>11</v>
      </c>
      <c r="E134" s="18" t="s">
        <v>12</v>
      </c>
      <c r="F134" s="31" t="s">
        <v>230</v>
      </c>
      <c r="G134" s="18"/>
    </row>
    <row r="135" spans="1:7">
      <c r="A135" s="89" t="s">
        <v>114</v>
      </c>
      <c r="B135" s="1"/>
      <c r="C135" s="1"/>
      <c r="D135" s="3"/>
      <c r="E135" s="3"/>
      <c r="F135" s="3"/>
      <c r="G135" s="3"/>
    </row>
    <row r="136" spans="1:7">
      <c r="A136" s="4">
        <v>1031</v>
      </c>
      <c r="B136" s="4"/>
      <c r="C136" s="4" t="s">
        <v>115</v>
      </c>
      <c r="D136" s="5">
        <v>14400</v>
      </c>
      <c r="E136" s="5">
        <v>60100</v>
      </c>
      <c r="F136" s="5">
        <v>60012.02</v>
      </c>
      <c r="G136" s="5">
        <v>100</v>
      </c>
    </row>
    <row r="137" spans="1:7">
      <c r="A137" s="4">
        <v>1031</v>
      </c>
      <c r="B137" s="4" t="s">
        <v>116</v>
      </c>
      <c r="C137" s="4" t="s">
        <v>117</v>
      </c>
      <c r="D137" s="5">
        <v>1055600</v>
      </c>
      <c r="E137" s="5">
        <v>1009900</v>
      </c>
      <c r="F137" s="5">
        <v>929345.81</v>
      </c>
      <c r="G137" s="5">
        <v>92.03</v>
      </c>
    </row>
    <row r="138" spans="1:7">
      <c r="A138" s="19"/>
      <c r="B138" s="13" t="s">
        <v>116</v>
      </c>
      <c r="C138" s="14" t="s">
        <v>118</v>
      </c>
      <c r="D138" s="5"/>
      <c r="E138" s="5">
        <v>38700</v>
      </c>
      <c r="F138" s="5">
        <v>38700</v>
      </c>
      <c r="G138" s="5">
        <v>100</v>
      </c>
    </row>
    <row r="139" spans="1:7">
      <c r="A139" s="51" t="s">
        <v>119</v>
      </c>
      <c r="B139" s="90"/>
      <c r="C139" s="91"/>
      <c r="D139" s="54">
        <v>1070000</v>
      </c>
      <c r="E139" s="54">
        <v>1108700</v>
      </c>
      <c r="F139" s="54">
        <f>SUM(F136:F138)</f>
        <v>1028057.8300000001</v>
      </c>
      <c r="G139" s="54">
        <v>92.7</v>
      </c>
    </row>
    <row r="140" spans="1:7">
      <c r="A140" s="26">
        <v>2141</v>
      </c>
      <c r="B140" s="26"/>
      <c r="C140" s="26" t="s">
        <v>120</v>
      </c>
      <c r="D140" s="92">
        <v>6000</v>
      </c>
      <c r="E140" s="92">
        <v>6000</v>
      </c>
      <c r="F140" s="92">
        <v>6000</v>
      </c>
      <c r="G140" s="92">
        <v>100</v>
      </c>
    </row>
    <row r="141" spans="1:7">
      <c r="A141" s="51" t="s">
        <v>121</v>
      </c>
      <c r="B141" s="90"/>
      <c r="C141" s="91"/>
      <c r="D141" s="54">
        <v>6000</v>
      </c>
      <c r="E141" s="54">
        <v>6000</v>
      </c>
      <c r="F141" s="54">
        <v>6000</v>
      </c>
      <c r="G141" s="54">
        <v>100</v>
      </c>
    </row>
    <row r="142" spans="1:7">
      <c r="A142" s="93" t="s">
        <v>122</v>
      </c>
      <c r="B142" s="94"/>
      <c r="C142" s="94"/>
      <c r="D142" s="95"/>
      <c r="E142" s="95"/>
      <c r="F142" s="95"/>
      <c r="G142" s="95"/>
    </row>
    <row r="143" spans="1:7">
      <c r="A143" s="26">
        <v>2212</v>
      </c>
      <c r="B143" s="26"/>
      <c r="C143" s="26" t="s">
        <v>123</v>
      </c>
      <c r="D143" s="92">
        <v>300000</v>
      </c>
      <c r="E143" s="92">
        <v>300000</v>
      </c>
      <c r="F143" s="92">
        <v>70613.2</v>
      </c>
      <c r="G143" s="92">
        <v>23.54</v>
      </c>
    </row>
    <row r="144" spans="1:7">
      <c r="A144" s="51" t="s">
        <v>124</v>
      </c>
      <c r="B144" s="52"/>
      <c r="C144" s="53"/>
      <c r="D144" s="54">
        <v>300000</v>
      </c>
      <c r="E144" s="54">
        <v>300000</v>
      </c>
      <c r="F144" s="54">
        <f>SUM(F143)</f>
        <v>70613.2</v>
      </c>
      <c r="G144" s="54">
        <v>23.54</v>
      </c>
    </row>
    <row r="145" spans="1:7">
      <c r="A145" s="93" t="s">
        <v>125</v>
      </c>
      <c r="B145" s="94"/>
      <c r="C145" s="94"/>
      <c r="D145" s="95"/>
      <c r="E145" s="95"/>
      <c r="F145" s="95"/>
      <c r="G145" s="95"/>
    </row>
    <row r="146" spans="1:7">
      <c r="A146" s="26">
        <v>2321</v>
      </c>
      <c r="B146" s="26"/>
      <c r="C146" s="26" t="s">
        <v>126</v>
      </c>
      <c r="D146" s="92">
        <v>42000</v>
      </c>
      <c r="E146" s="92">
        <v>42000</v>
      </c>
      <c r="F146" s="92">
        <v>36299</v>
      </c>
      <c r="G146" s="92">
        <v>86.4</v>
      </c>
    </row>
    <row r="147" spans="1:7">
      <c r="A147" s="51" t="s">
        <v>127</v>
      </c>
      <c r="B147" s="52"/>
      <c r="C147" s="53"/>
      <c r="D147" s="54">
        <v>42000</v>
      </c>
      <c r="E147" s="54">
        <v>42000</v>
      </c>
      <c r="F147" s="54">
        <f>SUM(F146)</f>
        <v>36299</v>
      </c>
      <c r="G147" s="54">
        <v>86.4</v>
      </c>
    </row>
    <row r="148" spans="1:7">
      <c r="A148" s="93" t="s">
        <v>128</v>
      </c>
      <c r="B148" s="94"/>
      <c r="C148" s="94"/>
      <c r="D148" s="95"/>
      <c r="E148" s="95"/>
      <c r="F148" s="95"/>
      <c r="G148" s="95"/>
    </row>
    <row r="149" spans="1:7">
      <c r="A149" s="26">
        <v>3111</v>
      </c>
      <c r="B149" s="26"/>
      <c r="C149" s="26" t="s">
        <v>129</v>
      </c>
      <c r="D149" s="92">
        <v>990000</v>
      </c>
      <c r="E149" s="92">
        <v>1043500</v>
      </c>
      <c r="F149" s="92">
        <v>1043500</v>
      </c>
      <c r="G149" s="92">
        <v>100</v>
      </c>
    </row>
    <row r="150" spans="1:7">
      <c r="A150" s="26">
        <v>3113</v>
      </c>
      <c r="B150" s="26"/>
      <c r="C150" s="26" t="s">
        <v>130</v>
      </c>
      <c r="D150" s="92">
        <v>2030000</v>
      </c>
      <c r="E150" s="92">
        <v>2145860</v>
      </c>
      <c r="F150" s="92">
        <v>2145860</v>
      </c>
      <c r="G150" s="92">
        <v>100</v>
      </c>
    </row>
    <row r="151" spans="1:7">
      <c r="A151" s="26"/>
      <c r="B151" s="26"/>
      <c r="C151" s="26" t="s">
        <v>131</v>
      </c>
      <c r="D151" s="92"/>
      <c r="E151" s="92">
        <v>115600</v>
      </c>
      <c r="F151" s="92">
        <v>115600</v>
      </c>
      <c r="G151" s="92">
        <v>100</v>
      </c>
    </row>
    <row r="152" spans="1:7">
      <c r="A152" s="26"/>
      <c r="B152" s="26"/>
      <c r="C152" s="26" t="s">
        <v>132</v>
      </c>
      <c r="D152" s="92"/>
      <c r="E152" s="92">
        <v>547940</v>
      </c>
      <c r="F152" s="92">
        <v>547942</v>
      </c>
      <c r="G152" s="92">
        <v>100</v>
      </c>
    </row>
    <row r="153" spans="1:7">
      <c r="A153" s="51" t="s">
        <v>133</v>
      </c>
      <c r="B153" s="56"/>
      <c r="C153" s="57"/>
      <c r="D153" s="54">
        <v>3020000</v>
      </c>
      <c r="E153" s="54">
        <f>SUM(E149:E152)</f>
        <v>3852900</v>
      </c>
      <c r="F153" s="54">
        <f>SUM(F149:F152)</f>
        <v>3852902</v>
      </c>
      <c r="G153" s="54">
        <v>100</v>
      </c>
    </row>
    <row r="154" spans="1:7">
      <c r="A154" s="93" t="s">
        <v>134</v>
      </c>
      <c r="B154" s="93"/>
      <c r="C154" s="93"/>
      <c r="D154" s="95"/>
      <c r="E154" s="95"/>
      <c r="F154" s="95"/>
      <c r="G154" s="95"/>
    </row>
    <row r="155" spans="1:7">
      <c r="A155" s="26">
        <v>3314</v>
      </c>
      <c r="B155" s="26"/>
      <c r="C155" s="26" t="s">
        <v>135</v>
      </c>
      <c r="D155" s="92">
        <v>640000</v>
      </c>
      <c r="E155" s="92">
        <v>640000</v>
      </c>
      <c r="F155" s="92">
        <v>468797.53</v>
      </c>
      <c r="G155" s="92">
        <v>73.2</v>
      </c>
    </row>
    <row r="156" spans="1:7">
      <c r="A156" s="26">
        <v>3315</v>
      </c>
      <c r="B156" s="26"/>
      <c r="C156" s="26" t="s">
        <v>40</v>
      </c>
      <c r="D156" s="92">
        <v>80000</v>
      </c>
      <c r="E156" s="92">
        <v>80000</v>
      </c>
      <c r="F156" s="92">
        <v>34081.43</v>
      </c>
      <c r="G156" s="92">
        <v>42.6</v>
      </c>
    </row>
    <row r="157" spans="1:7">
      <c r="A157" s="96">
        <v>3319</v>
      </c>
      <c r="B157" s="26"/>
      <c r="C157" s="26" t="s">
        <v>136</v>
      </c>
      <c r="D157" s="92"/>
      <c r="E157" s="92"/>
      <c r="F157" s="92"/>
      <c r="G157" s="92"/>
    </row>
    <row r="158" spans="1:7">
      <c r="A158" s="97"/>
      <c r="B158" s="98" t="s">
        <v>116</v>
      </c>
      <c r="C158" s="98" t="s">
        <v>137</v>
      </c>
      <c r="D158" s="99">
        <v>8000</v>
      </c>
      <c r="E158" s="99">
        <v>8000</v>
      </c>
      <c r="F158" s="99">
        <v>8796</v>
      </c>
      <c r="G158" s="99">
        <v>109.95</v>
      </c>
    </row>
    <row r="159" spans="1:7">
      <c r="A159" s="98"/>
      <c r="B159" s="26" t="s">
        <v>138</v>
      </c>
      <c r="C159" s="26" t="s">
        <v>139</v>
      </c>
      <c r="D159" s="92">
        <v>42000</v>
      </c>
      <c r="E159" s="92">
        <v>51650</v>
      </c>
      <c r="F159" s="92">
        <v>49961</v>
      </c>
      <c r="G159" s="92">
        <v>96.73</v>
      </c>
    </row>
    <row r="160" spans="1:7">
      <c r="A160" s="26"/>
      <c r="B160" s="26" t="s">
        <v>140</v>
      </c>
      <c r="C160" s="26" t="s">
        <v>141</v>
      </c>
      <c r="D160" s="92">
        <v>85000</v>
      </c>
      <c r="E160" s="92">
        <v>95000</v>
      </c>
      <c r="F160" s="92">
        <v>95848.7</v>
      </c>
      <c r="G160" s="92">
        <v>100.9</v>
      </c>
    </row>
    <row r="161" spans="1:7">
      <c r="A161" s="98">
        <v>3322</v>
      </c>
      <c r="B161" s="98"/>
      <c r="C161" s="98" t="s">
        <v>142</v>
      </c>
      <c r="D161" s="98"/>
      <c r="E161" s="98"/>
      <c r="F161" s="98"/>
      <c r="G161" s="98"/>
    </row>
    <row r="162" spans="1:7">
      <c r="A162" s="26"/>
      <c r="B162" s="26"/>
      <c r="C162" s="26" t="s">
        <v>143</v>
      </c>
      <c r="D162" s="92">
        <v>6000</v>
      </c>
      <c r="E162" s="92">
        <v>6000</v>
      </c>
      <c r="F162" s="92">
        <v>6000</v>
      </c>
      <c r="G162" s="92">
        <v>100</v>
      </c>
    </row>
    <row r="163" spans="1:7">
      <c r="A163" s="26"/>
      <c r="B163" s="26"/>
      <c r="C163" s="26" t="s">
        <v>144</v>
      </c>
      <c r="D163" s="92">
        <v>110000</v>
      </c>
      <c r="E163" s="92">
        <v>130000</v>
      </c>
      <c r="F163" s="92">
        <v>125000</v>
      </c>
      <c r="G163" s="92">
        <v>96.16</v>
      </c>
    </row>
    <row r="164" spans="1:7">
      <c r="A164" s="26"/>
      <c r="B164" s="26"/>
      <c r="C164" s="26" t="s">
        <v>145</v>
      </c>
      <c r="D164" s="92"/>
      <c r="E164" s="92">
        <v>230000</v>
      </c>
      <c r="F164" s="92">
        <v>214738</v>
      </c>
      <c r="G164" s="92">
        <v>64.17</v>
      </c>
    </row>
    <row r="165" spans="1:7">
      <c r="A165" s="26">
        <v>3326</v>
      </c>
      <c r="B165" s="26"/>
      <c r="C165" s="26" t="s">
        <v>146</v>
      </c>
      <c r="D165" s="92">
        <v>5000</v>
      </c>
      <c r="E165" s="92">
        <v>5000</v>
      </c>
      <c r="F165" s="92">
        <v>2600</v>
      </c>
      <c r="G165" s="92">
        <v>52</v>
      </c>
    </row>
    <row r="166" spans="1:7">
      <c r="A166" s="26">
        <v>3341</v>
      </c>
      <c r="B166" s="26"/>
      <c r="C166" s="26" t="s">
        <v>147</v>
      </c>
      <c r="D166" s="92">
        <v>25000</v>
      </c>
      <c r="E166" s="92">
        <v>25000</v>
      </c>
      <c r="F166" s="92">
        <v>19916</v>
      </c>
      <c r="G166" s="92">
        <v>79.7</v>
      </c>
    </row>
    <row r="167" spans="1:7">
      <c r="A167" s="26">
        <v>3349</v>
      </c>
      <c r="B167" s="26"/>
      <c r="C167" s="26" t="s">
        <v>148</v>
      </c>
      <c r="D167" s="92">
        <v>60000</v>
      </c>
      <c r="E167" s="92">
        <v>61650</v>
      </c>
      <c r="F167" s="92">
        <v>61623.6</v>
      </c>
      <c r="G167" s="92">
        <v>100</v>
      </c>
    </row>
    <row r="168" spans="1:7">
      <c r="A168" s="26">
        <v>3399</v>
      </c>
      <c r="B168" s="26"/>
      <c r="C168" s="26" t="s">
        <v>149</v>
      </c>
      <c r="D168" s="92">
        <v>70000</v>
      </c>
      <c r="E168" s="92">
        <v>65500</v>
      </c>
      <c r="F168" s="92">
        <v>57897</v>
      </c>
      <c r="G168" s="92">
        <v>89.77</v>
      </c>
    </row>
    <row r="169" spans="1:7">
      <c r="A169" s="26"/>
      <c r="B169" s="26" t="s">
        <v>138</v>
      </c>
      <c r="C169" s="26" t="s">
        <v>150</v>
      </c>
      <c r="D169" s="92">
        <v>15000</v>
      </c>
      <c r="E169" s="92">
        <v>36600</v>
      </c>
      <c r="F169" s="92">
        <v>35844.5</v>
      </c>
      <c r="G169" s="92">
        <v>100</v>
      </c>
    </row>
    <row r="170" spans="1:7">
      <c r="A170" s="26"/>
      <c r="B170" s="26" t="s">
        <v>140</v>
      </c>
      <c r="C170" s="26" t="s">
        <v>151</v>
      </c>
      <c r="D170" s="92">
        <v>4000</v>
      </c>
      <c r="E170" s="92">
        <v>4000</v>
      </c>
      <c r="F170" s="92">
        <v>5808</v>
      </c>
      <c r="G170" s="92">
        <v>145.19999999999999</v>
      </c>
    </row>
    <row r="171" spans="1:7">
      <c r="A171" s="51" t="s">
        <v>152</v>
      </c>
      <c r="B171" s="100"/>
      <c r="C171" s="101"/>
      <c r="D171" s="54">
        <v>1150000</v>
      </c>
      <c r="E171" s="54">
        <f>SUM(E155:E170)</f>
        <v>1438400</v>
      </c>
      <c r="F171" s="54">
        <f>SUM(F155:F170)</f>
        <v>1186911.76</v>
      </c>
      <c r="G171" s="54">
        <v>77.91</v>
      </c>
    </row>
    <row r="172" spans="1:7">
      <c r="A172" s="93" t="s">
        <v>153</v>
      </c>
      <c r="B172" s="94"/>
      <c r="C172" s="94"/>
      <c r="D172" s="95"/>
      <c r="E172" s="95"/>
      <c r="F172" s="95"/>
      <c r="G172" s="95"/>
    </row>
    <row r="173" spans="1:7">
      <c r="A173" s="24">
        <v>3419</v>
      </c>
      <c r="B173" s="26"/>
      <c r="C173" s="26" t="s">
        <v>154</v>
      </c>
      <c r="D173" s="92"/>
      <c r="E173" s="92">
        <v>91000</v>
      </c>
      <c r="F173" s="92">
        <v>91000</v>
      </c>
      <c r="G173" s="92">
        <v>100</v>
      </c>
    </row>
    <row r="174" spans="1:7">
      <c r="A174" s="26">
        <v>3421</v>
      </c>
      <c r="B174" s="26"/>
      <c r="C174" s="26" t="s">
        <v>155</v>
      </c>
      <c r="D174" s="92">
        <v>90000</v>
      </c>
      <c r="E174" s="92">
        <v>120000</v>
      </c>
      <c r="F174" s="92">
        <v>112596</v>
      </c>
      <c r="G174" s="92">
        <v>93.83</v>
      </c>
    </row>
    <row r="175" spans="1:7">
      <c r="A175" s="26"/>
      <c r="B175" s="26"/>
      <c r="C175" s="26" t="s">
        <v>156</v>
      </c>
      <c r="D175" s="92"/>
      <c r="E175" s="92">
        <v>41000</v>
      </c>
      <c r="F175" s="92">
        <v>41000</v>
      </c>
      <c r="G175" s="92">
        <v>100</v>
      </c>
    </row>
    <row r="176" spans="1:7">
      <c r="A176" s="26">
        <v>3429</v>
      </c>
      <c r="B176" s="26"/>
      <c r="C176" s="26" t="s">
        <v>157</v>
      </c>
      <c r="D176" s="92"/>
      <c r="E176" s="92">
        <v>90000</v>
      </c>
      <c r="F176" s="92">
        <v>71389</v>
      </c>
      <c r="G176" s="92">
        <v>79.33</v>
      </c>
    </row>
    <row r="177" spans="1:7">
      <c r="A177" s="26">
        <v>3429</v>
      </c>
      <c r="B177" s="26"/>
      <c r="C177" s="26" t="s">
        <v>158</v>
      </c>
      <c r="D177" s="92">
        <v>150000</v>
      </c>
      <c r="E177" s="92">
        <v>34000</v>
      </c>
      <c r="F177" s="92">
        <v>23500</v>
      </c>
      <c r="G177" s="92">
        <v>69.099999999999994</v>
      </c>
    </row>
    <row r="178" spans="1:7">
      <c r="A178" s="51" t="s">
        <v>159</v>
      </c>
      <c r="B178" s="52"/>
      <c r="C178" s="53"/>
      <c r="D178" s="54">
        <v>240000</v>
      </c>
      <c r="E178" s="54">
        <v>376000</v>
      </c>
      <c r="F178" s="54">
        <v>339485</v>
      </c>
      <c r="G178" s="54">
        <v>90.29</v>
      </c>
    </row>
    <row r="179" spans="1:7">
      <c r="A179" s="93" t="s">
        <v>160</v>
      </c>
      <c r="B179" s="94"/>
      <c r="C179" s="94"/>
      <c r="D179" s="95"/>
      <c r="E179" s="95"/>
      <c r="F179" s="95"/>
      <c r="G179" s="95"/>
    </row>
    <row r="180" spans="1:7">
      <c r="A180" s="26">
        <v>3612</v>
      </c>
      <c r="B180" s="26"/>
      <c r="C180" s="26" t="s">
        <v>45</v>
      </c>
      <c r="D180" s="92">
        <v>920000</v>
      </c>
      <c r="E180" s="92">
        <v>920000</v>
      </c>
      <c r="F180" s="92">
        <v>696164.16</v>
      </c>
      <c r="G180" s="92">
        <v>47.4</v>
      </c>
    </row>
    <row r="181" spans="1:7">
      <c r="A181" s="26">
        <v>3613</v>
      </c>
      <c r="B181" s="26"/>
      <c r="C181" s="26" t="s">
        <v>49</v>
      </c>
      <c r="D181" s="92">
        <v>600000</v>
      </c>
      <c r="E181" s="92">
        <v>600000</v>
      </c>
      <c r="F181" s="92">
        <v>254992.2</v>
      </c>
      <c r="G181" s="92">
        <v>42.5</v>
      </c>
    </row>
    <row r="182" spans="1:7">
      <c r="A182" s="26">
        <v>3631</v>
      </c>
      <c r="B182" s="26"/>
      <c r="C182" s="26" t="s">
        <v>161</v>
      </c>
      <c r="D182" s="92">
        <v>840000</v>
      </c>
      <c r="E182" s="92">
        <v>840000</v>
      </c>
      <c r="F182" s="92">
        <v>652142</v>
      </c>
      <c r="G182" s="92">
        <v>77.599999999999994</v>
      </c>
    </row>
    <row r="183" spans="1:7">
      <c r="A183" s="26">
        <v>3632</v>
      </c>
      <c r="B183" s="26"/>
      <c r="C183" s="26" t="s">
        <v>162</v>
      </c>
      <c r="D183" s="92">
        <v>45000</v>
      </c>
      <c r="E183" s="92">
        <v>45000</v>
      </c>
      <c r="F183" s="92">
        <v>17892.150000000001</v>
      </c>
      <c r="G183" s="92">
        <v>39.799999999999997</v>
      </c>
    </row>
    <row r="184" spans="1:7">
      <c r="A184" s="26">
        <v>3639</v>
      </c>
      <c r="B184" s="26"/>
      <c r="C184" s="26" t="s">
        <v>163</v>
      </c>
      <c r="D184" s="92">
        <v>1271500</v>
      </c>
      <c r="E184" s="92">
        <v>1748950</v>
      </c>
      <c r="F184" s="92">
        <v>1436950.75</v>
      </c>
      <c r="G184" s="92">
        <v>74.849999999999994</v>
      </c>
    </row>
    <row r="185" spans="1:7">
      <c r="A185" s="102" t="s">
        <v>164</v>
      </c>
      <c r="B185" s="103"/>
      <c r="C185" s="104"/>
      <c r="D185" s="105">
        <v>3676500</v>
      </c>
      <c r="E185" s="105">
        <v>4153950</v>
      </c>
      <c r="F185" s="105">
        <f>SUM(F180:F184)</f>
        <v>3058141.26</v>
      </c>
      <c r="G185" s="105">
        <v>73.62</v>
      </c>
    </row>
    <row r="186" spans="1:7">
      <c r="A186" s="93" t="s">
        <v>165</v>
      </c>
      <c r="B186" s="94"/>
      <c r="C186" s="94"/>
      <c r="D186" s="95"/>
      <c r="E186" s="95"/>
      <c r="F186" s="95"/>
      <c r="G186" s="95"/>
    </row>
    <row r="187" spans="1:7">
      <c r="A187" s="26">
        <v>3721</v>
      </c>
      <c r="B187" s="26"/>
      <c r="C187" s="26" t="s">
        <v>166</v>
      </c>
      <c r="D187" s="92">
        <v>35000</v>
      </c>
      <c r="E187" s="92">
        <v>40000</v>
      </c>
      <c r="F187" s="92">
        <v>39592</v>
      </c>
      <c r="G187" s="92">
        <v>99</v>
      </c>
    </row>
    <row r="188" spans="1:7">
      <c r="A188" s="26">
        <v>3722</v>
      </c>
      <c r="B188" s="26"/>
      <c r="C188" s="26" t="s">
        <v>52</v>
      </c>
      <c r="D188" s="92">
        <v>1500000</v>
      </c>
      <c r="E188" s="92">
        <v>1635000</v>
      </c>
      <c r="F188" s="92">
        <v>1629015</v>
      </c>
      <c r="G188" s="92">
        <v>99.64</v>
      </c>
    </row>
    <row r="189" spans="1:7">
      <c r="A189" s="26">
        <v>3745</v>
      </c>
      <c r="B189" s="26"/>
      <c r="C189" s="26" t="s">
        <v>167</v>
      </c>
      <c r="D189" s="92">
        <v>800000</v>
      </c>
      <c r="E189" s="92">
        <v>832500</v>
      </c>
      <c r="F189" s="92">
        <v>615208.05000000005</v>
      </c>
      <c r="G189" s="92">
        <v>73.900000000000006</v>
      </c>
    </row>
    <row r="190" spans="1:7">
      <c r="A190" s="51" t="s">
        <v>168</v>
      </c>
      <c r="B190" s="56"/>
      <c r="C190" s="57"/>
      <c r="D190" s="54">
        <v>2335000</v>
      </c>
      <c r="E190" s="54">
        <f>SUM(E187:E189)</f>
        <v>2507500</v>
      </c>
      <c r="F190" s="54">
        <f>SUM(F187:F189)</f>
        <v>2283815.0499999998</v>
      </c>
      <c r="G190" s="54">
        <v>91.08</v>
      </c>
    </row>
    <row r="191" spans="1:7">
      <c r="A191" s="93" t="s">
        <v>169</v>
      </c>
      <c r="B191" s="106"/>
      <c r="C191" s="106"/>
      <c r="D191" s="107"/>
      <c r="E191" s="107"/>
      <c r="F191" s="107"/>
      <c r="G191" s="107"/>
    </row>
    <row r="192" spans="1:7">
      <c r="A192" s="26">
        <v>4351</v>
      </c>
      <c r="B192" s="26"/>
      <c r="C192" s="26" t="s">
        <v>170</v>
      </c>
      <c r="D192" s="92">
        <v>610000</v>
      </c>
      <c r="E192" s="92">
        <v>610000</v>
      </c>
      <c r="F192" s="92">
        <v>571224</v>
      </c>
      <c r="G192" s="92">
        <v>93.65</v>
      </c>
    </row>
    <row r="193" spans="1:7">
      <c r="A193" s="87">
        <v>4357</v>
      </c>
      <c r="B193" s="61"/>
      <c r="C193" s="62" t="s">
        <v>171</v>
      </c>
      <c r="D193" s="92"/>
      <c r="E193" s="92">
        <v>4000</v>
      </c>
      <c r="F193" s="92">
        <v>4000</v>
      </c>
      <c r="G193" s="92">
        <v>100</v>
      </c>
    </row>
    <row r="194" spans="1:7">
      <c r="A194" s="51" t="s">
        <v>172</v>
      </c>
      <c r="B194" s="52"/>
      <c r="C194" s="53"/>
      <c r="D194" s="54">
        <v>610000</v>
      </c>
      <c r="E194" s="54">
        <v>614000</v>
      </c>
      <c r="F194" s="54">
        <f>SUM(F192:F193)</f>
        <v>575224</v>
      </c>
      <c r="G194" s="54">
        <v>93.69</v>
      </c>
    </row>
    <row r="195" spans="1:7" s="1" customFormat="1">
      <c r="A195" s="134"/>
      <c r="B195" s="134"/>
      <c r="C195" s="134"/>
      <c r="D195" s="135"/>
      <c r="E195" s="135"/>
      <c r="F195" s="135"/>
      <c r="G195" s="135"/>
    </row>
    <row r="196" spans="1:7">
      <c r="A196" s="93" t="s">
        <v>173</v>
      </c>
      <c r="B196" s="94"/>
      <c r="C196" s="94"/>
      <c r="D196" s="95"/>
      <c r="E196" s="95"/>
      <c r="F196" s="95"/>
      <c r="G196" s="95"/>
    </row>
    <row r="197" spans="1:7">
      <c r="A197" s="26">
        <v>5512</v>
      </c>
      <c r="B197" s="26"/>
      <c r="C197" s="26" t="s">
        <v>174</v>
      </c>
      <c r="D197" s="92">
        <v>210000</v>
      </c>
      <c r="E197" s="92">
        <v>238370</v>
      </c>
      <c r="F197" s="92">
        <v>205526.32</v>
      </c>
      <c r="G197" s="92">
        <v>86.23</v>
      </c>
    </row>
    <row r="198" spans="1:7">
      <c r="A198" s="26"/>
      <c r="B198" s="26"/>
      <c r="C198" s="26" t="s">
        <v>175</v>
      </c>
      <c r="D198" s="92">
        <v>40000</v>
      </c>
      <c r="E198" s="92">
        <v>40000</v>
      </c>
      <c r="F198" s="92">
        <v>38836</v>
      </c>
      <c r="G198" s="92">
        <v>97.09</v>
      </c>
    </row>
    <row r="199" spans="1:7">
      <c r="A199" s="51" t="s">
        <v>176</v>
      </c>
      <c r="B199" s="56"/>
      <c r="C199" s="57"/>
      <c r="D199" s="54">
        <v>250000</v>
      </c>
      <c r="E199" s="54">
        <f>SUM(E197:E198)</f>
        <v>278370</v>
      </c>
      <c r="F199" s="54">
        <f>SUM(F197:F198)</f>
        <v>244362.32</v>
      </c>
      <c r="G199" s="54">
        <v>87.8</v>
      </c>
    </row>
    <row r="200" spans="1:7">
      <c r="A200" s="93" t="s">
        <v>177</v>
      </c>
      <c r="B200" s="94"/>
      <c r="C200" s="94"/>
      <c r="D200" s="95"/>
      <c r="E200" s="95"/>
      <c r="F200" s="95"/>
      <c r="G200" s="95"/>
    </row>
    <row r="201" spans="1:7">
      <c r="A201" s="26">
        <v>6112</v>
      </c>
      <c r="B201" s="26"/>
      <c r="C201" s="26" t="s">
        <v>178</v>
      </c>
      <c r="D201" s="92">
        <v>1200000</v>
      </c>
      <c r="E201" s="92">
        <v>1163500</v>
      </c>
      <c r="F201" s="92">
        <v>893090</v>
      </c>
      <c r="G201" s="92">
        <v>76.8</v>
      </c>
    </row>
    <row r="202" spans="1:7">
      <c r="A202" s="26">
        <v>6171</v>
      </c>
      <c r="B202" s="26"/>
      <c r="C202" s="26" t="s">
        <v>179</v>
      </c>
      <c r="D202" s="92">
        <v>4000000</v>
      </c>
      <c r="E202" s="92">
        <v>4104700</v>
      </c>
      <c r="F202" s="92">
        <v>3621478.15</v>
      </c>
      <c r="G202" s="92">
        <v>88.23</v>
      </c>
    </row>
    <row r="203" spans="1:7">
      <c r="A203" s="26">
        <v>6310</v>
      </c>
      <c r="B203" s="26"/>
      <c r="C203" s="26" t="s">
        <v>180</v>
      </c>
      <c r="D203" s="92">
        <v>20000</v>
      </c>
      <c r="E203" s="92">
        <v>20000</v>
      </c>
      <c r="F203" s="92">
        <v>19413.599999999999</v>
      </c>
      <c r="G203" s="92">
        <v>97.1</v>
      </c>
    </row>
    <row r="204" spans="1:7">
      <c r="A204" s="26">
        <v>6320</v>
      </c>
      <c r="B204" s="26"/>
      <c r="C204" s="26" t="s">
        <v>181</v>
      </c>
      <c r="D204" s="92">
        <v>117000</v>
      </c>
      <c r="E204" s="92">
        <v>117000</v>
      </c>
      <c r="F204" s="92">
        <v>114647</v>
      </c>
      <c r="G204" s="125">
        <v>98</v>
      </c>
    </row>
    <row r="205" spans="1:7">
      <c r="A205" s="26">
        <v>6330</v>
      </c>
      <c r="B205" s="26"/>
      <c r="C205" s="26" t="s">
        <v>182</v>
      </c>
      <c r="D205" s="92">
        <v>702800</v>
      </c>
      <c r="E205" s="92">
        <v>11464200</v>
      </c>
      <c r="F205" s="92">
        <v>11464200</v>
      </c>
      <c r="G205" s="92">
        <v>100</v>
      </c>
    </row>
    <row r="206" spans="1:7">
      <c r="A206" s="26">
        <v>6399</v>
      </c>
      <c r="B206" s="26"/>
      <c r="C206" s="26" t="s">
        <v>183</v>
      </c>
      <c r="D206" s="92">
        <v>500000</v>
      </c>
      <c r="E206" s="92">
        <v>1364120</v>
      </c>
      <c r="F206" s="92">
        <v>1204053.1499999999</v>
      </c>
      <c r="G206" s="92">
        <v>88.3</v>
      </c>
    </row>
    <row r="207" spans="1:7">
      <c r="A207" s="26">
        <v>6402</v>
      </c>
      <c r="B207" s="26"/>
      <c r="C207" s="26" t="s">
        <v>184</v>
      </c>
      <c r="D207" s="26"/>
      <c r="E207" s="92">
        <v>20060</v>
      </c>
      <c r="F207" s="92">
        <v>20060</v>
      </c>
      <c r="G207" s="92">
        <v>100</v>
      </c>
    </row>
    <row r="208" spans="1:7">
      <c r="A208" s="51" t="s">
        <v>185</v>
      </c>
      <c r="B208" s="56"/>
      <c r="C208" s="57"/>
      <c r="D208" s="54">
        <v>6539800</v>
      </c>
      <c r="E208" s="54">
        <f>SUM(E201:E207)</f>
        <v>18253580</v>
      </c>
      <c r="F208" s="54">
        <f>SUM(F201:F207)</f>
        <v>17336941.899999999</v>
      </c>
      <c r="G208" s="108">
        <v>94.98</v>
      </c>
    </row>
    <row r="209" spans="1:7">
      <c r="A209" s="94"/>
      <c r="B209" s="94"/>
      <c r="C209" s="94"/>
      <c r="D209" s="94"/>
      <c r="E209" s="94"/>
      <c r="F209" s="94"/>
      <c r="G209" s="94"/>
    </row>
    <row r="210" spans="1:7">
      <c r="A210" s="59" t="s">
        <v>186</v>
      </c>
      <c r="B210" s="109"/>
      <c r="C210" s="110"/>
      <c r="D210" s="40">
        <v>19239300</v>
      </c>
      <c r="E210" s="40">
        <v>32931400</v>
      </c>
      <c r="F210" s="40">
        <v>30018753.32</v>
      </c>
      <c r="G210" s="40">
        <v>91.16</v>
      </c>
    </row>
    <row r="211" spans="1:7">
      <c r="A211" s="94"/>
      <c r="B211" s="94"/>
      <c r="C211" s="94"/>
      <c r="D211" s="94"/>
      <c r="E211" s="94"/>
      <c r="F211" s="94"/>
      <c r="G211" s="94"/>
    </row>
    <row r="212" spans="1:7" ht="15.75" thickBot="1">
      <c r="A212" s="55" t="s">
        <v>187</v>
      </c>
      <c r="B212" s="111"/>
      <c r="C212" s="111"/>
      <c r="D212" s="1"/>
      <c r="E212" s="1"/>
      <c r="F212" s="1"/>
      <c r="G212" s="1"/>
    </row>
    <row r="213" spans="1:7">
      <c r="A213" s="8" t="s">
        <v>4</v>
      </c>
      <c r="B213" s="8" t="s">
        <v>5</v>
      </c>
      <c r="C213" s="8" t="s">
        <v>6</v>
      </c>
      <c r="D213" s="17" t="s">
        <v>7</v>
      </c>
      <c r="E213" s="17" t="s">
        <v>8</v>
      </c>
      <c r="F213" s="30" t="s">
        <v>113</v>
      </c>
      <c r="G213" s="17" t="s">
        <v>10</v>
      </c>
    </row>
    <row r="214" spans="1:7" ht="15.75" thickBot="1">
      <c r="A214" s="9"/>
      <c r="B214" s="9"/>
      <c r="C214" s="9"/>
      <c r="D214" s="18" t="s">
        <v>11</v>
      </c>
      <c r="E214" s="18" t="s">
        <v>12</v>
      </c>
      <c r="F214" s="31" t="s">
        <v>230</v>
      </c>
      <c r="G214" s="18"/>
    </row>
    <row r="215" spans="1:7">
      <c r="A215" s="39"/>
      <c r="B215" s="39"/>
      <c r="C215" s="39"/>
      <c r="D215" s="112"/>
      <c r="E215" s="112"/>
      <c r="F215" s="113"/>
      <c r="G215" s="112"/>
    </row>
    <row r="216" spans="1:7">
      <c r="A216" s="4">
        <v>2212</v>
      </c>
      <c r="B216" s="4">
        <v>6121</v>
      </c>
      <c r="C216" s="4" t="s">
        <v>188</v>
      </c>
      <c r="D216" s="5">
        <v>2000000</v>
      </c>
      <c r="E216" s="5">
        <v>575000</v>
      </c>
      <c r="F216" s="5">
        <v>0</v>
      </c>
      <c r="G216" s="5">
        <v>0</v>
      </c>
    </row>
    <row r="217" spans="1:7">
      <c r="A217" s="4">
        <v>2219</v>
      </c>
      <c r="B217" s="4"/>
      <c r="C217" s="4" t="s">
        <v>189</v>
      </c>
      <c r="D217" s="5">
        <v>600000</v>
      </c>
      <c r="E217" s="5">
        <v>200000</v>
      </c>
      <c r="F217" s="5">
        <v>15000</v>
      </c>
      <c r="G217" s="5">
        <v>7.5</v>
      </c>
    </row>
    <row r="218" spans="1:7">
      <c r="A218" s="4">
        <v>2321</v>
      </c>
      <c r="B218" s="4"/>
      <c r="C218" s="4" t="s">
        <v>190</v>
      </c>
      <c r="D218" s="5">
        <v>1500000</v>
      </c>
      <c r="E218" s="5">
        <v>500000</v>
      </c>
      <c r="F218" s="5">
        <v>58450</v>
      </c>
      <c r="G218" s="5">
        <v>11.7</v>
      </c>
    </row>
    <row r="219" spans="1:7">
      <c r="A219" s="4">
        <v>2334</v>
      </c>
      <c r="B219" s="4"/>
      <c r="C219" s="4" t="s">
        <v>191</v>
      </c>
      <c r="D219" s="5"/>
      <c r="E219" s="5">
        <v>91430</v>
      </c>
      <c r="F219" s="5">
        <v>91431</v>
      </c>
      <c r="G219" s="5">
        <v>100</v>
      </c>
    </row>
    <row r="220" spans="1:7">
      <c r="A220" s="4">
        <v>2341</v>
      </c>
      <c r="B220" s="4"/>
      <c r="C220" s="4" t="s">
        <v>192</v>
      </c>
      <c r="D220" s="5">
        <v>1100000</v>
      </c>
      <c r="E220" s="5">
        <v>600000</v>
      </c>
      <c r="F220" s="5">
        <v>77547</v>
      </c>
      <c r="G220" s="5">
        <v>12.9</v>
      </c>
    </row>
    <row r="221" spans="1:7">
      <c r="A221" s="4">
        <v>3111</v>
      </c>
      <c r="B221" s="4"/>
      <c r="C221" s="4" t="s">
        <v>193</v>
      </c>
      <c r="D221" s="5"/>
      <c r="E221" s="5">
        <v>12100</v>
      </c>
      <c r="F221" s="5">
        <v>12100</v>
      </c>
      <c r="G221" s="5">
        <v>100</v>
      </c>
    </row>
    <row r="222" spans="1:7">
      <c r="A222" s="4">
        <v>3113</v>
      </c>
      <c r="B222" s="4" t="s">
        <v>138</v>
      </c>
      <c r="C222" s="4" t="s">
        <v>194</v>
      </c>
      <c r="D222" s="5">
        <v>1000000</v>
      </c>
      <c r="E222" s="5">
        <v>0</v>
      </c>
      <c r="F222" s="5">
        <v>0</v>
      </c>
      <c r="G222" s="5">
        <v>0</v>
      </c>
    </row>
    <row r="223" spans="1:7">
      <c r="A223" s="4"/>
      <c r="B223" s="4" t="s">
        <v>195</v>
      </c>
      <c r="C223" s="4" t="s">
        <v>196</v>
      </c>
      <c r="D223" s="5">
        <v>9000000</v>
      </c>
      <c r="E223" s="5">
        <v>10000000</v>
      </c>
      <c r="F223" s="5">
        <v>9579884.9199999999</v>
      </c>
      <c r="G223" s="5">
        <v>95.8</v>
      </c>
    </row>
    <row r="224" spans="1:7">
      <c r="A224" s="4"/>
      <c r="B224" s="4"/>
      <c r="C224" s="4" t="s">
        <v>197</v>
      </c>
      <c r="D224" s="5"/>
      <c r="E224" s="5">
        <v>1400000</v>
      </c>
      <c r="F224" s="5">
        <v>1331461.32</v>
      </c>
      <c r="G224" s="5">
        <v>93.8</v>
      </c>
    </row>
    <row r="225" spans="1:7">
      <c r="A225" s="4">
        <v>3612</v>
      </c>
      <c r="B225" s="4" t="s">
        <v>198</v>
      </c>
      <c r="C225" s="4" t="s">
        <v>199</v>
      </c>
      <c r="D225" s="5">
        <v>550000</v>
      </c>
      <c r="E225" s="5">
        <v>550000</v>
      </c>
      <c r="F225" s="5">
        <v>0</v>
      </c>
      <c r="G225" s="5">
        <v>0</v>
      </c>
    </row>
    <row r="226" spans="1:7">
      <c r="A226" s="4">
        <v>3613</v>
      </c>
      <c r="B226" s="4"/>
      <c r="C226" s="4" t="s">
        <v>200</v>
      </c>
      <c r="D226" s="5"/>
      <c r="E226" s="5">
        <v>850640</v>
      </c>
      <c r="F226" s="5">
        <v>850639.93</v>
      </c>
      <c r="G226" s="5">
        <v>100</v>
      </c>
    </row>
    <row r="227" spans="1:7">
      <c r="A227" s="4">
        <v>3639</v>
      </c>
      <c r="B227" s="4" t="s">
        <v>116</v>
      </c>
      <c r="C227" s="4" t="s">
        <v>201</v>
      </c>
      <c r="D227" s="5">
        <v>5000000</v>
      </c>
      <c r="E227" s="5">
        <v>700000</v>
      </c>
      <c r="F227" s="5">
        <v>132000</v>
      </c>
      <c r="G227" s="5">
        <v>18.86</v>
      </c>
    </row>
    <row r="228" spans="1:7">
      <c r="A228" s="4"/>
      <c r="B228" s="4" t="s">
        <v>138</v>
      </c>
      <c r="C228" s="4" t="s">
        <v>202</v>
      </c>
      <c r="D228" s="5">
        <v>484000</v>
      </c>
      <c r="E228" s="5">
        <v>484000</v>
      </c>
      <c r="F228" s="5">
        <v>0</v>
      </c>
      <c r="G228" s="5">
        <v>0</v>
      </c>
    </row>
    <row r="229" spans="1:7">
      <c r="A229" s="114"/>
      <c r="B229" s="114" t="s">
        <v>116</v>
      </c>
      <c r="C229" s="114" t="s">
        <v>203</v>
      </c>
      <c r="D229" s="115">
        <v>1000000</v>
      </c>
      <c r="E229" s="115">
        <v>279800</v>
      </c>
      <c r="F229" s="115">
        <v>80800</v>
      </c>
      <c r="G229" s="115">
        <v>28.88</v>
      </c>
    </row>
    <row r="230" spans="1:7">
      <c r="A230" s="7"/>
      <c r="B230" s="7" t="s">
        <v>140</v>
      </c>
      <c r="C230" s="7" t="s">
        <v>204</v>
      </c>
      <c r="D230" s="10">
        <v>100000</v>
      </c>
      <c r="E230" s="10">
        <v>100000</v>
      </c>
      <c r="F230" s="10">
        <v>100000</v>
      </c>
      <c r="G230" s="10">
        <v>100</v>
      </c>
    </row>
    <row r="231" spans="1:7">
      <c r="A231" s="4"/>
      <c r="B231" s="4" t="s">
        <v>138</v>
      </c>
      <c r="C231" s="4" t="s">
        <v>205</v>
      </c>
      <c r="D231" s="5">
        <v>250000</v>
      </c>
      <c r="E231" s="5">
        <v>800000</v>
      </c>
      <c r="F231" s="5">
        <v>597254</v>
      </c>
      <c r="G231" s="5">
        <v>74.66</v>
      </c>
    </row>
    <row r="232" spans="1:7" s="1" customFormat="1">
      <c r="A232" s="4">
        <v>3722</v>
      </c>
      <c r="B232" s="4">
        <v>6123</v>
      </c>
      <c r="C232" s="4" t="s">
        <v>208</v>
      </c>
      <c r="D232" s="5"/>
      <c r="E232" s="5">
        <v>2622600</v>
      </c>
      <c r="F232" s="5">
        <v>2622555.21</v>
      </c>
      <c r="G232" s="5">
        <v>100</v>
      </c>
    </row>
    <row r="233" spans="1:7" s="1" customFormat="1">
      <c r="A233" s="4"/>
      <c r="B233" s="4">
        <v>6121</v>
      </c>
      <c r="C233" s="4" t="s">
        <v>209</v>
      </c>
      <c r="D233" s="5"/>
      <c r="E233" s="5">
        <v>430000</v>
      </c>
      <c r="F233" s="5">
        <v>66792</v>
      </c>
      <c r="G233" s="5">
        <v>15.5</v>
      </c>
    </row>
    <row r="234" spans="1:7">
      <c r="A234" s="4">
        <v>3745</v>
      </c>
      <c r="B234" s="4">
        <v>6121</v>
      </c>
      <c r="C234" s="4" t="s">
        <v>206</v>
      </c>
      <c r="D234" s="5">
        <v>3600000</v>
      </c>
      <c r="E234" s="5">
        <v>7604800</v>
      </c>
      <c r="F234" s="5">
        <v>7604834</v>
      </c>
      <c r="G234" s="5">
        <v>100</v>
      </c>
    </row>
    <row r="235" spans="1:7">
      <c r="A235" s="4"/>
      <c r="B235" s="4">
        <v>5171</v>
      </c>
      <c r="C235" s="29" t="s">
        <v>207</v>
      </c>
      <c r="D235" s="5">
        <v>185000</v>
      </c>
      <c r="E235" s="5">
        <v>840000</v>
      </c>
      <c r="F235" s="5">
        <v>838975</v>
      </c>
      <c r="G235" s="5">
        <v>99.88</v>
      </c>
    </row>
    <row r="236" spans="1:7" s="1" customFormat="1">
      <c r="A236" s="4"/>
      <c r="B236" s="4">
        <v>6121</v>
      </c>
      <c r="C236" s="29" t="s">
        <v>231</v>
      </c>
      <c r="D236" s="5"/>
      <c r="E236" s="5">
        <v>65000</v>
      </c>
      <c r="F236" s="5">
        <v>64886</v>
      </c>
      <c r="G236" s="5">
        <v>99.83</v>
      </c>
    </row>
    <row r="237" spans="1:7">
      <c r="A237" s="4">
        <v>4351</v>
      </c>
      <c r="B237" s="4"/>
      <c r="C237" s="4" t="s">
        <v>210</v>
      </c>
      <c r="D237" s="5">
        <v>260000</v>
      </c>
      <c r="E237" s="5">
        <v>290200</v>
      </c>
      <c r="F237" s="5">
        <v>281190</v>
      </c>
      <c r="G237" s="5">
        <v>96.9</v>
      </c>
    </row>
    <row r="238" spans="1:7">
      <c r="A238" s="4">
        <v>6171</v>
      </c>
      <c r="B238" s="4"/>
      <c r="C238" s="4" t="s">
        <v>211</v>
      </c>
      <c r="D238" s="5">
        <v>400000</v>
      </c>
      <c r="E238" s="5">
        <v>400000</v>
      </c>
      <c r="F238" s="5">
        <v>15121.52</v>
      </c>
      <c r="G238" s="5">
        <v>3.8</v>
      </c>
    </row>
    <row r="239" spans="1:7">
      <c r="A239" s="116" t="s">
        <v>212</v>
      </c>
      <c r="B239" s="56"/>
      <c r="C239" s="57"/>
      <c r="D239" s="50">
        <v>27029000</v>
      </c>
      <c r="E239" s="50">
        <f>SUM(E216:E238)</f>
        <v>29395570</v>
      </c>
      <c r="F239" s="50">
        <f>SUM(F216:F238)</f>
        <v>24420921.899999999</v>
      </c>
      <c r="G239" s="50">
        <v>83.19</v>
      </c>
    </row>
    <row r="240" spans="1:7">
      <c r="A240" s="41"/>
      <c r="B240" s="39"/>
      <c r="C240" s="39"/>
      <c r="D240" s="42"/>
      <c r="E240" s="42"/>
      <c r="F240" s="42"/>
      <c r="G240" s="42"/>
    </row>
    <row r="241" spans="1:7">
      <c r="A241" s="59" t="s">
        <v>213</v>
      </c>
      <c r="B241" s="36"/>
      <c r="C241" s="37"/>
      <c r="D241" s="40">
        <v>46268300</v>
      </c>
      <c r="E241" s="40">
        <v>62326970</v>
      </c>
      <c r="F241" s="40">
        <v>54439675.219999999</v>
      </c>
      <c r="G241" s="40">
        <v>87.3</v>
      </c>
    </row>
    <row r="242" spans="1:7">
      <c r="A242" s="41"/>
      <c r="B242" s="41"/>
      <c r="C242" s="41"/>
      <c r="D242" s="42"/>
      <c r="E242" s="42"/>
      <c r="F242" s="42"/>
      <c r="G242" s="42"/>
    </row>
    <row r="243" spans="1:7">
      <c r="A243" s="93" t="s">
        <v>214</v>
      </c>
      <c r="B243" s="94"/>
      <c r="C243" s="94"/>
      <c r="D243" s="94"/>
      <c r="E243" s="94"/>
      <c r="F243" s="94"/>
      <c r="G243" s="94"/>
    </row>
    <row r="244" spans="1:7">
      <c r="A244" s="94"/>
      <c r="B244" s="96">
        <v>8124</v>
      </c>
      <c r="C244" s="96" t="s">
        <v>215</v>
      </c>
      <c r="D244" s="92">
        <v>454700</v>
      </c>
      <c r="E244" s="92">
        <v>454700</v>
      </c>
      <c r="F244" s="92">
        <v>457865.2</v>
      </c>
      <c r="G244" s="92">
        <v>100.7</v>
      </c>
    </row>
    <row r="245" spans="1:7">
      <c r="A245" s="48" t="s">
        <v>216</v>
      </c>
      <c r="B245" s="61"/>
      <c r="C245" s="62"/>
      <c r="D245" s="27">
        <v>454700</v>
      </c>
      <c r="E245" s="27">
        <v>454700</v>
      </c>
      <c r="F245" s="27">
        <v>457865.2</v>
      </c>
      <c r="G245" s="117">
        <v>100.7</v>
      </c>
    </row>
    <row r="246" spans="1:7">
      <c r="A246" s="43"/>
      <c r="B246" s="44"/>
      <c r="C246" s="44"/>
      <c r="D246" s="118"/>
      <c r="E246" s="118"/>
      <c r="F246" s="118"/>
      <c r="G246" s="119"/>
    </row>
    <row r="247" spans="1:7">
      <c r="A247" s="32" t="s">
        <v>217</v>
      </c>
      <c r="B247" s="109"/>
      <c r="C247" s="110"/>
      <c r="D247" s="33">
        <v>46723000</v>
      </c>
      <c r="E247" s="33">
        <v>62781670</v>
      </c>
      <c r="F247" s="33">
        <v>54897540.420000002</v>
      </c>
      <c r="G247" s="120">
        <v>87.45</v>
      </c>
    </row>
    <row r="248" spans="1:7">
      <c r="A248" s="39"/>
      <c r="B248" s="39"/>
      <c r="C248" s="39"/>
      <c r="D248" s="83"/>
      <c r="E248" s="83"/>
      <c r="F248" s="83"/>
      <c r="G248" s="83"/>
    </row>
    <row r="249" spans="1:7">
      <c r="A249" s="15" t="s">
        <v>93</v>
      </c>
      <c r="B249" s="16"/>
      <c r="C249" s="16"/>
      <c r="D249" s="1"/>
      <c r="E249" s="1"/>
      <c r="F249" s="1"/>
      <c r="G249" s="1"/>
    </row>
    <row r="250" spans="1:7" ht="15.75" thickBot="1">
      <c r="A250" s="1"/>
      <c r="B250" s="1"/>
      <c r="C250" s="1"/>
      <c r="D250" s="1"/>
      <c r="E250" s="1"/>
      <c r="F250" s="1"/>
      <c r="G250" s="1"/>
    </row>
    <row r="251" spans="1:7" ht="15.75" thickBot="1">
      <c r="A251" s="78" t="s">
        <v>218</v>
      </c>
      <c r="B251" s="121"/>
      <c r="C251" s="78" t="s">
        <v>6</v>
      </c>
      <c r="D251" s="122" t="s">
        <v>229</v>
      </c>
      <c r="E251" s="84"/>
      <c r="F251" s="1"/>
      <c r="G251" s="1"/>
    </row>
    <row r="252" spans="1:7">
      <c r="A252" s="7">
        <v>501</v>
      </c>
      <c r="B252" s="7"/>
      <c r="C252" s="74" t="s">
        <v>219</v>
      </c>
      <c r="D252" s="127">
        <v>2896</v>
      </c>
      <c r="E252" s="83"/>
      <c r="F252" s="3"/>
      <c r="G252" s="1"/>
    </row>
    <row r="253" spans="1:7">
      <c r="A253" s="4">
        <v>511</v>
      </c>
      <c r="B253" s="4"/>
      <c r="C253" s="19" t="s">
        <v>220</v>
      </c>
      <c r="D253" s="128">
        <v>12905.5</v>
      </c>
      <c r="E253" s="83"/>
      <c r="F253" s="3"/>
      <c r="G253" s="1"/>
    </row>
    <row r="254" spans="1:7">
      <c r="A254" s="4">
        <v>512</v>
      </c>
      <c r="B254" s="4"/>
      <c r="C254" s="19" t="s">
        <v>221</v>
      </c>
      <c r="D254" s="128">
        <v>1211</v>
      </c>
      <c r="E254" s="83"/>
      <c r="F254" s="3"/>
      <c r="G254" s="1"/>
    </row>
    <row r="255" spans="1:7">
      <c r="A255" s="4">
        <v>518</v>
      </c>
      <c r="B255" s="4"/>
      <c r="C255" s="19" t="s">
        <v>222</v>
      </c>
      <c r="D255" s="128">
        <v>7881</v>
      </c>
      <c r="E255" s="83"/>
      <c r="F255" s="3"/>
      <c r="G255" s="1"/>
    </row>
    <row r="256" spans="1:7" s="1" customFormat="1">
      <c r="A256" s="19">
        <v>549</v>
      </c>
      <c r="B256" s="13"/>
      <c r="C256" s="13" t="s">
        <v>233</v>
      </c>
      <c r="D256" s="128">
        <v>13914</v>
      </c>
      <c r="E256" s="83"/>
      <c r="F256" s="3"/>
    </row>
    <row r="257" spans="1:7">
      <c r="A257" s="123" t="s">
        <v>223</v>
      </c>
      <c r="B257" s="124"/>
      <c r="C257" s="124"/>
      <c r="D257" s="129">
        <f>SUM(D252:D256)</f>
        <v>38807.5</v>
      </c>
      <c r="E257" s="42"/>
      <c r="F257" s="3"/>
      <c r="G257" s="1"/>
    </row>
    <row r="258" spans="1:7">
      <c r="A258" s="1" t="s">
        <v>232</v>
      </c>
      <c r="B258" s="1"/>
      <c r="C258" s="1"/>
      <c r="D258" s="1"/>
      <c r="E258" s="1"/>
      <c r="F258" s="1"/>
      <c r="G258" s="1"/>
    </row>
    <row r="259" spans="1:7">
      <c r="A259" s="1"/>
      <c r="B259" s="1"/>
      <c r="C259" s="1"/>
      <c r="D259" s="1"/>
      <c r="E259" s="1"/>
      <c r="F259" s="1"/>
      <c r="G259" s="1"/>
    </row>
    <row r="260" spans="1:7">
      <c r="A260" s="1"/>
      <c r="B260" s="1"/>
      <c r="C260" s="1"/>
      <c r="D260" s="1"/>
      <c r="E260" s="1"/>
      <c r="F260" s="1"/>
      <c r="G260" s="1"/>
    </row>
    <row r="261" spans="1:7">
      <c r="A261" s="1"/>
      <c r="B261" s="1"/>
      <c r="C261" s="1"/>
      <c r="D261" s="1"/>
      <c r="E261" s="1"/>
      <c r="F261" s="1"/>
      <c r="G261" s="1"/>
    </row>
    <row r="262" spans="1:7">
      <c r="A262" s="11"/>
      <c r="B262" s="1"/>
      <c r="C262" s="1"/>
      <c r="D262" s="1"/>
      <c r="E262" s="1"/>
      <c r="F262" s="1"/>
      <c r="G262" s="1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2016-02-01T15:11:11Z</cp:lastPrinted>
  <dcterms:created xsi:type="dcterms:W3CDTF">2016-01-29T08:08:14Z</dcterms:created>
  <dcterms:modified xsi:type="dcterms:W3CDTF">2016-03-09T12:14:28Z</dcterms:modified>
</cp:coreProperties>
</file>