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66925"/>
  <xr:revisionPtr revIDLastSave="0" documentId="13_ncr:1_{B46D2354-AB7B-45B0-8854-2EBA6D6E8FEE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příjmy" sheetId="2" r:id="rId1"/>
    <sheet name="výdaje" sheetId="3" r:id="rId2"/>
    <sheet name="stav bankovních účtů" sheetId="4" r:id="rId3"/>
    <sheet name="přijaté dotace" sheetId="5" r:id="rId4"/>
    <sheet name="poskytnuté dotace" sheetId="6" r:id="rId5"/>
    <sheet name="úvěry" sheetId="7" r:id="rId6"/>
    <sheet name="opravy" sheetId="8" r:id="rId7"/>
    <sheet name="investice" sheetId="9" r:id="rId8"/>
  </sheets>
  <definedNames>
    <definedName name="JR_PAGE_ANCHOR_0_1">#REF!</definedName>
    <definedName name="JR_PAGE_ANCHOR_0_10">#REF!</definedName>
    <definedName name="JR_PAGE_ANCHOR_0_11">#REF!</definedName>
    <definedName name="JR_PAGE_ANCHOR_0_12">#REF!</definedName>
    <definedName name="JR_PAGE_ANCHOR_0_2">příjmy!#REF!</definedName>
    <definedName name="JR_PAGE_ANCHOR_0_3">výdaje!#REF!</definedName>
    <definedName name="JR_PAGE_ANCHOR_0_4">'stav bankovních účtů'!#REF!</definedName>
    <definedName name="JR_PAGE_ANCHOR_0_5">'přijaté dotace'!#REF!</definedName>
    <definedName name="JR_PAGE_ANCHOR_0_6">'poskytnuté dotace'!#REF!</definedName>
    <definedName name="JR_PAGE_ANCHOR_0_7">úvěry!#REF!</definedName>
    <definedName name="JR_PAGE_ANCHOR_0_8">opravy!#REF!</definedName>
    <definedName name="JR_PAGE_ANCHOR_0_9">#REF!</definedName>
  </definedNames>
  <calcPr calcId="181029"/>
</workbook>
</file>

<file path=xl/calcChain.xml><?xml version="1.0" encoding="utf-8"?>
<calcChain xmlns="http://schemas.openxmlformats.org/spreadsheetml/2006/main">
  <c r="B32" i="9" l="1"/>
  <c r="B21" i="9"/>
  <c r="B13" i="9"/>
  <c r="B55" i="8"/>
  <c r="B54" i="8"/>
  <c r="AA6" i="7"/>
  <c r="V6" i="7"/>
  <c r="S6" i="7"/>
  <c r="Q6" i="7"/>
  <c r="B31" i="6"/>
  <c r="C27" i="5"/>
  <c r="C17" i="5"/>
  <c r="B23" i="4"/>
  <c r="B17" i="4"/>
  <c r="B9" i="4"/>
  <c r="C31" i="5" l="1"/>
  <c r="AP157" i="3" l="1"/>
  <c r="AH157" i="3"/>
  <c r="AA157" i="3"/>
  <c r="AP148" i="3"/>
  <c r="AH148" i="3"/>
  <c r="AA148" i="3"/>
  <c r="AP130" i="3"/>
  <c r="AH130" i="3"/>
  <c r="AA130" i="3"/>
  <c r="AP115" i="3"/>
  <c r="AH115" i="3"/>
  <c r="AA115" i="3"/>
  <c r="AP98" i="3"/>
  <c r="AH98" i="3"/>
  <c r="AA98" i="3"/>
</calcChain>
</file>

<file path=xl/sharedStrings.xml><?xml version="1.0" encoding="utf-8"?>
<sst xmlns="http://schemas.openxmlformats.org/spreadsheetml/2006/main" count="720" uniqueCount="449">
  <si>
    <t>Paragraf</t>
  </si>
  <si>
    <t>Položka</t>
  </si>
  <si>
    <t>Text</t>
  </si>
  <si>
    <t>Schválený rozpočet</t>
  </si>
  <si>
    <t>Rozpočet po změnách</t>
  </si>
  <si>
    <t>Výsledek od počátku roku</t>
  </si>
  <si>
    <t>Plnění v %</t>
  </si>
  <si>
    <t>a</t>
  </si>
  <si>
    <t>b</t>
  </si>
  <si>
    <t>1</t>
  </si>
  <si>
    <t>2</t>
  </si>
  <si>
    <t>3</t>
  </si>
  <si>
    <t>1111</t>
  </si>
  <si>
    <t>Příjem z daně z příjmů fyzických osob placené plátci</t>
  </si>
  <si>
    <t>1112</t>
  </si>
  <si>
    <t>Příjem z daně z příjmů fyzických osob placené poplatníky</t>
  </si>
  <si>
    <t>1113</t>
  </si>
  <si>
    <t>Příjem z daně z příjmů fyzických osob vybírané srážkou podle zvláštní sazby daně</t>
  </si>
  <si>
    <t>1121</t>
  </si>
  <si>
    <t>Příjem z daně z příjmů právnických osob</t>
  </si>
  <si>
    <t>1122</t>
  </si>
  <si>
    <t>Příjem z daně z příjmů právnických osob v případech, kdy poplatníkem je obec, s výjimkou daně vybírané srážkou podle zvláštní sazby daně</t>
  </si>
  <si>
    <t>1211</t>
  </si>
  <si>
    <t>Příjem z daně z přidané hodnoty</t>
  </si>
  <si>
    <t>1341</t>
  </si>
  <si>
    <t>Příjem z poplatku ze psů</t>
  </si>
  <si>
    <t>1343</t>
  </si>
  <si>
    <t>Příjem z poplatku za užívání veřejného prostranství</t>
  </si>
  <si>
    <t>1345</t>
  </si>
  <si>
    <t>1361</t>
  </si>
  <si>
    <t>Příjem ze správních poplatků</t>
  </si>
  <si>
    <t>1381</t>
  </si>
  <si>
    <t>Příjem z daně z hazardních her s výjimkou dílčí daně z technických her za zdaňovací období do roku 2023</t>
  </si>
  <si>
    <t>1382</t>
  </si>
  <si>
    <t>Příjem ze zrušeného odvodu z loterií a podobných her kromě odvodu z výherních hracích přístrojů</t>
  </si>
  <si>
    <t>1386</t>
  </si>
  <si>
    <t>Příjem z daně z hazardních her s výjimkou technických her neprovozovaných prostřednictvím internetu</t>
  </si>
  <si>
    <t>1387</t>
  </si>
  <si>
    <t>Příjem z daně z technických her neprovozovaných prostřednictvím internetu</t>
  </si>
  <si>
    <t>1511</t>
  </si>
  <si>
    <t>Příjem z daně z nemovitých věcí</t>
  </si>
  <si>
    <t>2460</t>
  </si>
  <si>
    <t>4111</t>
  </si>
  <si>
    <t>Neinvestiční přijaté transfery z všeobecné pokladní správy státního rozpočtu</t>
  </si>
  <si>
    <t>4112</t>
  </si>
  <si>
    <t>Neinvestiční přijaté transfery ze státního rozpočtu v rámci souhrnného dotačního vztahu</t>
  </si>
  <si>
    <t>4116</t>
  </si>
  <si>
    <t>Ostatní neinvestiční přijaté transfery ze státního rozpočtu</t>
  </si>
  <si>
    <t>4121</t>
  </si>
  <si>
    <t>Neinvestiční přijaté transfery od obcí</t>
  </si>
  <si>
    <t>4122</t>
  </si>
  <si>
    <t>Neinvestiční přijaté transfery od krajů</t>
  </si>
  <si>
    <t>4129</t>
  </si>
  <si>
    <t>Ostatní neinvestiční přijaté transfery od rozpočtů územní úrovně</t>
  </si>
  <si>
    <t>4216</t>
  </si>
  <si>
    <t>Ostatní investiční přijaté transfery ze státního rozpočtu</t>
  </si>
  <si>
    <t>XXXX</t>
  </si>
  <si>
    <t>1031</t>
  </si>
  <si>
    <t>2143</t>
  </si>
  <si>
    <t>2219</t>
  </si>
  <si>
    <t>2212</t>
  </si>
  <si>
    <t>2321</t>
  </si>
  <si>
    <t>3113</t>
  </si>
  <si>
    <t>3111</t>
  </si>
  <si>
    <t>3314</t>
  </si>
  <si>
    <t>3315</t>
  </si>
  <si>
    <t>3319</t>
  </si>
  <si>
    <t>3326</t>
  </si>
  <si>
    <t>3349</t>
  </si>
  <si>
    <t>3399</t>
  </si>
  <si>
    <t>3412</t>
  </si>
  <si>
    <t>3612</t>
  </si>
  <si>
    <t>Bytové hospodářství</t>
  </si>
  <si>
    <t>3613</t>
  </si>
  <si>
    <t>Nebytové hospodářství</t>
  </si>
  <si>
    <t>3631</t>
  </si>
  <si>
    <t>Veřejné osvětlení</t>
  </si>
  <si>
    <t>3632</t>
  </si>
  <si>
    <t>3639</t>
  </si>
  <si>
    <t>Komunální služby a územní rozvoj jinde nezařazené</t>
  </si>
  <si>
    <t>3722</t>
  </si>
  <si>
    <t>Sběr a svoz komunálních odpadů</t>
  </si>
  <si>
    <t>3725</t>
  </si>
  <si>
    <t>3745</t>
  </si>
  <si>
    <t>Péče o vzhled obcí a veřejnou zeleň</t>
  </si>
  <si>
    <t>4351</t>
  </si>
  <si>
    <t>5512</t>
  </si>
  <si>
    <t>6171</t>
  </si>
  <si>
    <t>Činnost místní správy</t>
  </si>
  <si>
    <t>6310</t>
  </si>
  <si>
    <t>Obecné příjmy a výdaje z finančních operací</t>
  </si>
  <si>
    <t>6330</t>
  </si>
  <si>
    <t>Celkem</t>
  </si>
  <si>
    <t>II. Rozpočtové výdaje</t>
  </si>
  <si>
    <t>5362</t>
  </si>
  <si>
    <t>1037</t>
  </si>
  <si>
    <t>Silnice</t>
  </si>
  <si>
    <t>3322</t>
  </si>
  <si>
    <t>3341</t>
  </si>
  <si>
    <t>5365</t>
  </si>
  <si>
    <t>3419</t>
  </si>
  <si>
    <t>3421</t>
  </si>
  <si>
    <t>3429</t>
  </si>
  <si>
    <t>3721</t>
  </si>
  <si>
    <t>3744</t>
  </si>
  <si>
    <t>4357</t>
  </si>
  <si>
    <t>5213</t>
  </si>
  <si>
    <t>4359</t>
  </si>
  <si>
    <t>6112</t>
  </si>
  <si>
    <t>6114</t>
  </si>
  <si>
    <t>Volby do Parlamentu ČR</t>
  </si>
  <si>
    <t>6320</t>
  </si>
  <si>
    <t>6399</t>
  </si>
  <si>
    <t>6402</t>
  </si>
  <si>
    <t>*</t>
  </si>
  <si>
    <t>Přehled hospodaření k 31.12.2025</t>
  </si>
  <si>
    <t>Příjem z poplatku za svoz a likvidaci komunálního odpadu</t>
  </si>
  <si>
    <t>Splátky půjčených prostředků od fyzických osob z Fondu rozvoje bydlení -rekonstrukce plotu u RD</t>
  </si>
  <si>
    <t>městské lesy</t>
  </si>
  <si>
    <t xml:space="preserve">městské lesy - prodej dřeva z těžby </t>
  </si>
  <si>
    <t>Bez paragrafu celkem</t>
  </si>
  <si>
    <t>stočné</t>
  </si>
  <si>
    <t>Fiat ducato- prodej na náhradní díly</t>
  </si>
  <si>
    <t>ČOV a kanalizace</t>
  </si>
  <si>
    <t>Lesy</t>
  </si>
  <si>
    <t>Mateřská škola</t>
  </si>
  <si>
    <t>Cemex Czech Republic s.r.o. - finanční dar</t>
  </si>
  <si>
    <t>Základní škola</t>
  </si>
  <si>
    <t>prodej PC, kuchňské pece</t>
  </si>
  <si>
    <t>pronájem střechy - anténa f. Cetin, a.s.</t>
  </si>
  <si>
    <t>Sportoviště</t>
  </si>
  <si>
    <t>zálohy na služby energií</t>
  </si>
  <si>
    <t>nájemné bytů</t>
  </si>
  <si>
    <t>úroky z půjčených prostředků Fondu rozvoje bydlení</t>
  </si>
  <si>
    <t>přeplatky energií</t>
  </si>
  <si>
    <t>nájemné nebytových prostor</t>
  </si>
  <si>
    <t>Nebytové prostory</t>
  </si>
  <si>
    <t>přeplatky elektřiny, vratka zálohy na koupi osvětlení</t>
  </si>
  <si>
    <t>f. Eurovia- úhrada nákladů za elektřinu (řepník), náhrada za zřízení VB, úhrada za stání na řepníku</t>
  </si>
  <si>
    <t>pronájem plynárenského zařízení v ul. Za Vodou</t>
  </si>
  <si>
    <t>prodej pozemků</t>
  </si>
  <si>
    <t>pronájem a pacht pozemků</t>
  </si>
  <si>
    <t xml:space="preserve">za odvoz objemného odpadu </t>
  </si>
  <si>
    <t>z prodeje pytlů</t>
  </si>
  <si>
    <t>náhrada za shořelou popelnici</t>
  </si>
  <si>
    <t>služby (manipulace s odpadem, doprava, sekání trávy)</t>
  </si>
  <si>
    <t>pronájem kontejneru</t>
  </si>
  <si>
    <t>bankovní úroky - bankovní účet Sociálního fondu, Fondu rozvoje bydlení, Stočné</t>
  </si>
  <si>
    <t>dividendy VAK Havlíčkův Brod</t>
  </si>
  <si>
    <t>příjem z pojistných plnění - požár</t>
  </si>
  <si>
    <t>příjem z pojistných plnění - nabouraný sloup VO</t>
  </si>
  <si>
    <t>Celkem příjmy</t>
  </si>
  <si>
    <t>sdružené lesy (s obcí Heřmanice)- prodej dřeva z těžby</t>
  </si>
  <si>
    <t>sdružené lesy (s obcí Heřmanice)</t>
  </si>
  <si>
    <t>propojení vodovodu v ul. Pod Rybníkerm - projektová a inženýrská činnost</t>
  </si>
  <si>
    <t>úzimní údržba, sekání svahů</t>
  </si>
  <si>
    <t>materiál na opravu silnic</t>
  </si>
  <si>
    <t>opravy- Za Humny, ul. Školská, Kněžice, rychloměr</t>
  </si>
  <si>
    <t>Chodníky a ostatní plochy</t>
  </si>
  <si>
    <t>Revitalizace náměstí I. etapa</t>
  </si>
  <si>
    <t>oprava chodníku u pošty, ul. Chvalovická, vodovodní přípojky-náměstí, dlažba před hostincem v Mladoticích</t>
  </si>
  <si>
    <t>Chodník Pod rybníkem- projektová a inženýrská činnost, výsadba záhonu před ZŠ, Revitalizace náměstí - aktualizace dokumentace</t>
  </si>
  <si>
    <t>lesní cesta Doubrava- rekonstrukce- administrace</t>
  </si>
  <si>
    <t>materiál, právní služby</t>
  </si>
  <si>
    <t>kanalizace Mladotice</t>
  </si>
  <si>
    <t>Elektrická energie, voda</t>
  </si>
  <si>
    <t>opravy strojně-technologického zařízení, oprava auta</t>
  </si>
  <si>
    <t>služby- vzorky odpadní vody, odvoz kalů, čištění a likvidace opdpadní vody, IT služby, elektromobil- žádost o dotaci</t>
  </si>
  <si>
    <t>ostatní provozní náklady</t>
  </si>
  <si>
    <t>úroky z úvěru na výstavbu kanalizace a ČOV</t>
  </si>
  <si>
    <t>platy, zákonné odvody, zaměstnanecké benefity (administrace, obsluha ČOV)</t>
  </si>
  <si>
    <t>požár- sanace, oprava elektroinstalace</t>
  </si>
  <si>
    <t>požár- výmalba, oprava technického zázemí, žaluzie</t>
  </si>
  <si>
    <t>neinvestiční dotace- průtoková</t>
  </si>
  <si>
    <t>neinvestiční dotace od města - na provoz, odpisy majetku, stravu zaměstnaců</t>
  </si>
  <si>
    <t>platy, zákonné odvody, DPP, zaměstnanecké benefity</t>
  </si>
  <si>
    <t>materiál, energie, poštovní služby, IT služby, pronájem kopírky,meziknihovní služba, tisk kopií, elektřina, telefonní poplatky…</t>
  </si>
  <si>
    <t>knihy a obdobné listinné informační prostředky</t>
  </si>
  <si>
    <t>Knihovna</t>
  </si>
  <si>
    <t>org.1</t>
  </si>
  <si>
    <t>org.2</t>
  </si>
  <si>
    <t>org.4</t>
  </si>
  <si>
    <t>org.5</t>
  </si>
  <si>
    <t>org.6</t>
  </si>
  <si>
    <t>org.7</t>
  </si>
  <si>
    <t>org.8</t>
  </si>
  <si>
    <t>kronika</t>
  </si>
  <si>
    <t>kultura Ronov</t>
  </si>
  <si>
    <t>NŠ- mažoretek, 30. let výročí Ronda</t>
  </si>
  <si>
    <t>VOKUrKO- kulturní komise</t>
  </si>
  <si>
    <t>kultura Moravany</t>
  </si>
  <si>
    <t>Klub seniorů</t>
  </si>
  <si>
    <t>kultura Mladotice</t>
  </si>
  <si>
    <t>Kultura</t>
  </si>
  <si>
    <t>socha A. Chittussiho</t>
  </si>
  <si>
    <t>oprava střechy kostela sv. Kříže</t>
  </si>
  <si>
    <t xml:space="preserve">věnce k památníkům </t>
  </si>
  <si>
    <t>org.3</t>
  </si>
  <si>
    <t>KPOZ (komise pro občanské záležitosti)</t>
  </si>
  <si>
    <t>ples města /školy</t>
  </si>
  <si>
    <t>pouť -správní poplatek</t>
  </si>
  <si>
    <t>Ostatní kultura</t>
  </si>
  <si>
    <t>skatepark</t>
  </si>
  <si>
    <t>hřiště- oplechování komína, výměna kotle</t>
  </si>
  <si>
    <t>revize dětského hřiště</t>
  </si>
  <si>
    <t>drobné opravy kotlů, bojlerů, výtah, zvonky</t>
  </si>
  <si>
    <t>materiál, telefonní poplatky výtah na pečovat.domě, revize, servis, odečty měřidel</t>
  </si>
  <si>
    <t>energie</t>
  </si>
  <si>
    <t>půjčka FO z Fondu rozvoje bydlení na nový plot</t>
  </si>
  <si>
    <t>DDHM, materiál, právní služby, revize, servis…</t>
  </si>
  <si>
    <t>galerie "Tunel"- nové led osvětlení, Moravany- přístřešek na obecním domku</t>
  </si>
  <si>
    <t>městská knihovna "Tunel" -projektová příprava</t>
  </si>
  <si>
    <t xml:space="preserve">č.p.149 "Tunel"- oprava;  drobné opravy kotlů, osvětlení;                     radnice -drobné opravy;  č.p. 287 (STÚ) připojení vodovodu </t>
  </si>
  <si>
    <t>opravy, podlimitní technické zhodnocení</t>
  </si>
  <si>
    <t>vánoční osvětlení</t>
  </si>
  <si>
    <t>elektřina</t>
  </si>
  <si>
    <t>Mikroregion Železné hory- investiční dotace na infopinty, fotopinty</t>
  </si>
  <si>
    <t>osvětlení -pěší zóna (náměstí)</t>
  </si>
  <si>
    <t>park- zásuvková skříň</t>
  </si>
  <si>
    <t>výstavba Za Vodou- vratka slevy na kupní ceně stavebníka 1. z 6.</t>
  </si>
  <si>
    <t>neinvestiční transfer Mikroregionu Železné hory</t>
  </si>
  <si>
    <t>deratizace, bezpečnostní služby, kácení a usazení vánočního stromu, třídění sutě na řepníku…</t>
  </si>
  <si>
    <t>pozemky</t>
  </si>
  <si>
    <t>Nebezpečný odpad</t>
  </si>
  <si>
    <t>mapová aplikace, DDHM-, materiál, elektřina řepník, toaletní kabina, právní služby…</t>
  </si>
  <si>
    <t>platy, DPP, zákonné odvody, zaměstnanecké benefity</t>
  </si>
  <si>
    <t>nabíječka, rosič, sekačka, postřikovač, navíjecí buben, kolečko</t>
  </si>
  <si>
    <t>PHM</t>
  </si>
  <si>
    <t>pracovní oděv, ochranné pomůcky, potraviny, materiál, telefonní poplatky, školení, údržba vegetace, mýtné, těžba topolů, drcení klestu, servis, výsadba, opravy techniky…</t>
  </si>
  <si>
    <t>stroje, přístroje a zařízení</t>
  </si>
  <si>
    <t>platy, DPP, zakonné odvody, zaměstnanecké benefity</t>
  </si>
  <si>
    <t>Pečovatelská služba</t>
  </si>
  <si>
    <t>elektromobil- žádost o dotaci (akce se nerealizuje)</t>
  </si>
  <si>
    <t>ochranné pomůcky, oděv, notebook, úklidové a hygienické potřeby, auto -elektřina, školení…</t>
  </si>
  <si>
    <t>finanční dar členům SDH Ronov zasahujících při povodních v 9/2024, kryto 100% dotací</t>
  </si>
  <si>
    <t>SDH Ronov - kalové čerpadlo</t>
  </si>
  <si>
    <t>úroky z úvěru - auto Scania (SDH Ronov)</t>
  </si>
  <si>
    <t>SDH Ronov n/D, SDH Mladotice</t>
  </si>
  <si>
    <t>platy, DPP, zakonné pojištění organizace, zaměstnanecké benefity, zákonné pojištění organizace</t>
  </si>
  <si>
    <t>televizor (projekce)</t>
  </si>
  <si>
    <t>DHHM, knihy, IT služby, licence, kancelářské a úklidové propstředky, poštovní služby, poradenské služby, IT vybavení, kopírka, pohoštění, PHM, školení, dary, správní poplatky…</t>
  </si>
  <si>
    <t>Bankovní poplatky</t>
  </si>
  <si>
    <t>Sociální fond</t>
  </si>
  <si>
    <t>Fond obnovy kanalizace</t>
  </si>
  <si>
    <t>převody mezi pokladnou, běžnými účty, fondy</t>
  </si>
  <si>
    <t>DPH</t>
  </si>
  <si>
    <t>Daň z příjmů PO- obec pouze proúčtuje příjem/ výdej - nehradí se FÚ</t>
  </si>
  <si>
    <t>Daně</t>
  </si>
  <si>
    <t>Vratka nevyužité dotace na volby r. 2024</t>
  </si>
  <si>
    <t>Výdaje celkem po konsolidaci (bez převodů mezi účty, par. 6330)</t>
  </si>
  <si>
    <t>Příjmy celkem po konsolidaci (bez převodů mezi účty, par. 6330)</t>
  </si>
  <si>
    <t>příjmy</t>
  </si>
  <si>
    <t>výdaje</t>
  </si>
  <si>
    <t>výsledek    384 992,56</t>
  </si>
  <si>
    <t>Běžné účty</t>
  </si>
  <si>
    <t>Základní běžný účet KB, a.s.</t>
  </si>
  <si>
    <t>Portfolio ČS, a.s.</t>
  </si>
  <si>
    <t>Stočné KB,a.s.</t>
  </si>
  <si>
    <t xml:space="preserve">ČNB </t>
  </si>
  <si>
    <t>celkem</t>
  </si>
  <si>
    <t>Fondy</t>
  </si>
  <si>
    <t xml:space="preserve">Sociální fond </t>
  </si>
  <si>
    <t>Fond rozvoje bydlení</t>
  </si>
  <si>
    <t>Sbírkový účet-socha A. Chittussi</t>
  </si>
  <si>
    <t>Termínovaný účet</t>
  </si>
  <si>
    <t xml:space="preserve">Pokladna </t>
  </si>
  <si>
    <t>Stav k 31.12.2025</t>
  </si>
  <si>
    <t xml:space="preserve">celkem bankovní zůstatky, pokladna </t>
  </si>
  <si>
    <t>položka</t>
  </si>
  <si>
    <t>poskytovatel</t>
  </si>
  <si>
    <t>výše dotace</t>
  </si>
  <si>
    <t>účel</t>
  </si>
  <si>
    <t>neinvestiční dotace ze státního rozpočtu v rámci SDV</t>
  </si>
  <si>
    <t>Výkon veřejné správy</t>
  </si>
  <si>
    <t>ostatní neinvestiční přijaté transfery ze státního rozpočtu</t>
  </si>
  <si>
    <t>Změna územního plánu č.1</t>
  </si>
  <si>
    <t>neinvestiční dotace od obcí</t>
  </si>
  <si>
    <t>Dovoz oběda pečovatelskou službou</t>
  </si>
  <si>
    <t>neinvestiční dotace od kraje</t>
  </si>
  <si>
    <t>Sociální služby</t>
  </si>
  <si>
    <t>ostatní neinvestiční přijaté transfery od rozpočtů územní úrovně</t>
  </si>
  <si>
    <t>2/3 podílu z DSO Plynofikace Ronov a  n/D Kněžice</t>
  </si>
  <si>
    <t>Přijaté dotace k 31.12.2025</t>
  </si>
  <si>
    <t>ZŠ- průtoková dotace</t>
  </si>
  <si>
    <t>MŠ- průtoková dotace</t>
  </si>
  <si>
    <t>kostel sv. Kříž</t>
  </si>
  <si>
    <t>SDH Ronov- činnost jednotky</t>
  </si>
  <si>
    <t>povodně- náklady</t>
  </si>
  <si>
    <t>SDH Ronov- povodně-odměny</t>
  </si>
  <si>
    <t>neinvestiční přijaté dotace z všeobecné pokladní správy státního rozpočtu</t>
  </si>
  <si>
    <t>volby do Poslanecké sněmovny Parlamentu ČR</t>
  </si>
  <si>
    <t>NŠ mažoretek</t>
  </si>
  <si>
    <t>úroky z úvěru -kanalizace</t>
  </si>
  <si>
    <t>ZŠ- průtokový transfer</t>
  </si>
  <si>
    <t>oprava kostela sv. Kříže</t>
  </si>
  <si>
    <t>název</t>
  </si>
  <si>
    <t>částka</t>
  </si>
  <si>
    <t>Sportovní klub Ronov nad Doubravou</t>
  </si>
  <si>
    <t>činnost klubu</t>
  </si>
  <si>
    <t>DSO Mikroregion Železné hory</t>
  </si>
  <si>
    <t>členský příspěvek</t>
  </si>
  <si>
    <t>"Infopoint v krajině"</t>
  </si>
  <si>
    <t>Junák-český skaut z.s., středisko 21507 Doubrava</t>
  </si>
  <si>
    <t>činnost střediska</t>
  </si>
  <si>
    <t>TAJV, z.s.</t>
  </si>
  <si>
    <t>sportovní den</t>
  </si>
  <si>
    <t xml:space="preserve">Včelaři </t>
  </si>
  <si>
    <t>činnost spolku</t>
  </si>
  <si>
    <t>Domov pro seniory Heřmanův Městec</t>
  </si>
  <si>
    <t>příspěvek na péči o klienty</t>
  </si>
  <si>
    <t>Sanatorium Topas, s.r.o.</t>
  </si>
  <si>
    <t xml:space="preserve">celkem </t>
  </si>
  <si>
    <t>Poskytnuté dotace k 31.12.2025</t>
  </si>
  <si>
    <r>
      <t xml:space="preserve">I. Rozpočtové PŘÍJMY                                                                             </t>
    </r>
    <r>
      <rPr>
        <b/>
        <sz val="16"/>
        <color rgb="FFFF0000"/>
        <rFont val="Arial"/>
        <family val="2"/>
        <charset val="238"/>
      </rPr>
      <t xml:space="preserve">*  </t>
    </r>
    <r>
      <rPr>
        <sz val="12"/>
        <color rgb="FFFF0000"/>
        <rFont val="Arial"/>
        <family val="2"/>
        <charset val="238"/>
      </rPr>
      <t>Položky 4111, 4112, 4116, 4121, 4122, 4129 jsou podrobně rozepsány v záložce "PŘIJATÉ DOTACE"</t>
    </r>
  </si>
  <si>
    <t>provoz, odpisy, stravu zaměstnanců</t>
  </si>
  <si>
    <t>příměstský tábor</t>
  </si>
  <si>
    <t>Mikulášská besídka</t>
  </si>
  <si>
    <t>Myslivci</t>
  </si>
  <si>
    <t>soutěž</t>
  </si>
  <si>
    <t>RSK Team</t>
  </si>
  <si>
    <t>činnost</t>
  </si>
  <si>
    <t>SDH Ronov</t>
  </si>
  <si>
    <t>členům - pomoc při povodních</t>
  </si>
  <si>
    <t>Švachová Ludmila</t>
  </si>
  <si>
    <t>požár RD</t>
  </si>
  <si>
    <t>Dlouhodobé úvěry</t>
  </si>
  <si>
    <t>účel úvěru</t>
  </si>
  <si>
    <t>výše úvěru</t>
  </si>
  <si>
    <t>splátka r. 2025</t>
  </si>
  <si>
    <t>ukončení</t>
  </si>
  <si>
    <t>ČOV a kanalizace- KB,a.s.</t>
  </si>
  <si>
    <t>Scania- hasičská cisterna</t>
  </si>
  <si>
    <t>splaceno k 31.12.2025</t>
  </si>
  <si>
    <t>zůstatek ke splácení k 31.12.2025</t>
  </si>
  <si>
    <r>
      <t xml:space="preserve">Cestovní ruch </t>
    </r>
    <r>
      <rPr>
        <sz val="11"/>
        <color rgb="FF000000"/>
        <rFont val="Arial"/>
        <family val="2"/>
        <charset val="238"/>
      </rPr>
      <t>- prodej propagačního zboží</t>
    </r>
  </si>
  <si>
    <r>
      <t>Chodníky, ostatní plochy</t>
    </r>
    <r>
      <rPr>
        <sz val="11"/>
        <color rgb="FF000000"/>
        <rFont val="Arial"/>
        <family val="2"/>
        <charset val="238"/>
      </rPr>
      <t>-  PPL CR s.r.o- spoluúčast na rekonstrukci chodníku, Revitalizace náměstí I. etapa - pokuta</t>
    </r>
  </si>
  <si>
    <r>
      <t xml:space="preserve">Knihovna </t>
    </r>
    <r>
      <rPr>
        <sz val="11"/>
        <color rgb="FF000000"/>
        <rFont val="Arial"/>
        <family val="2"/>
        <charset val="238"/>
      </rPr>
      <t xml:space="preserve">- přeplatky energií, prodej knih, čtenářské poplatky, služby (obalování knih, tisk, scan, laminování) </t>
    </r>
  </si>
  <si>
    <r>
      <t>Galerie</t>
    </r>
    <r>
      <rPr>
        <sz val="11"/>
        <color rgb="FF000000"/>
        <rFont val="Arial"/>
        <family val="2"/>
        <charset val="238"/>
      </rPr>
      <t xml:space="preserve"> - ul. Čáslavská</t>
    </r>
  </si>
  <si>
    <r>
      <t>Kultura</t>
    </r>
    <r>
      <rPr>
        <sz val="11"/>
        <color rgb="FF000000"/>
        <rFont val="Arial"/>
        <family val="2"/>
        <charset val="238"/>
      </rPr>
      <t>- Senior klub- dar; VOKUrKO- dar od Dako a.s.</t>
    </r>
  </si>
  <si>
    <r>
      <t>Socha A. Chittussiho</t>
    </r>
    <r>
      <rPr>
        <sz val="11"/>
        <color rgb="FF000000"/>
        <rFont val="Arial"/>
        <family val="2"/>
        <charset val="238"/>
      </rPr>
      <t xml:space="preserve">  -pořízení - příspěvek na transparentní účet</t>
    </r>
  </si>
  <si>
    <r>
      <t>Zpravodaj</t>
    </r>
    <r>
      <rPr>
        <sz val="11"/>
        <color rgb="FF000000"/>
        <rFont val="Arial"/>
        <family val="2"/>
        <charset val="238"/>
      </rPr>
      <t xml:space="preserve"> - Městečko na dlani - za inzerci</t>
    </r>
  </si>
  <si>
    <r>
      <t>Ples města/školy</t>
    </r>
    <r>
      <rPr>
        <sz val="11"/>
        <color rgb="FF000000"/>
        <rFont val="Arial"/>
        <family val="2"/>
        <charset val="238"/>
      </rPr>
      <t>- příjem z prodeje tomboly, vstupné, finanční dary</t>
    </r>
  </si>
  <si>
    <r>
      <t xml:space="preserve">Hřbitov </t>
    </r>
    <r>
      <rPr>
        <sz val="11"/>
        <color rgb="FF000000"/>
        <rFont val="Arial"/>
        <family val="2"/>
        <charset val="238"/>
      </rPr>
      <t>- nájem hrobového místa, služby</t>
    </r>
  </si>
  <si>
    <r>
      <t>Vytříděný odpad</t>
    </r>
    <r>
      <rPr>
        <sz val="11"/>
        <color rgb="FF000000"/>
        <rFont val="Arial"/>
        <family val="2"/>
        <charset val="238"/>
      </rPr>
      <t>- odměna za třídění EKO-KOM, Nevajgluj, Elektrowin, Černohlávek Group</t>
    </r>
  </si>
  <si>
    <r>
      <t>Pečovatelská služba</t>
    </r>
    <r>
      <rPr>
        <sz val="11"/>
        <color rgb="FF000000"/>
        <rFont val="Arial"/>
        <family val="2"/>
        <charset val="238"/>
      </rPr>
      <t xml:space="preserve">-  úkony </t>
    </r>
  </si>
  <si>
    <r>
      <t>SDH Ronov n/D</t>
    </r>
    <r>
      <rPr>
        <sz val="11"/>
        <color rgb="FF000000"/>
        <rFont val="Arial"/>
        <family val="2"/>
        <charset val="238"/>
      </rPr>
      <t>- pojistné plnění za zásahy</t>
    </r>
  </si>
  <si>
    <r>
      <t xml:space="preserve">Činnost místní správy </t>
    </r>
    <r>
      <rPr>
        <sz val="11"/>
        <color rgb="FF000000"/>
        <rFont val="Arial"/>
        <family val="2"/>
        <charset val="238"/>
      </rPr>
      <t>- za pokuty  a náklady z přestupkového řízení, pronájem zasedací místnosti, za fotokopie</t>
    </r>
  </si>
  <si>
    <r>
      <t>Převody</t>
    </r>
    <r>
      <rPr>
        <sz val="11"/>
        <color rgb="FF000000"/>
        <rFont val="Arial"/>
        <family val="2"/>
        <charset val="238"/>
      </rPr>
      <t xml:space="preserve">- mezi pokladnou, fondy a běžnými účty </t>
    </r>
    <r>
      <rPr>
        <b/>
        <sz val="11"/>
        <color rgb="FFFF0000"/>
        <rFont val="Arial"/>
        <family val="2"/>
        <charset val="238"/>
      </rPr>
      <t xml:space="preserve">(KONSOLIDACE- jak na straně příjmů, tak i výdajů = výsledek 0,-) </t>
    </r>
  </si>
  <si>
    <r>
      <t>Lesy</t>
    </r>
    <r>
      <rPr>
        <sz val="11"/>
        <color rgb="FF000000"/>
        <rFont val="Arial"/>
        <family val="2"/>
        <charset val="238"/>
      </rPr>
      <t>- těžba, přibližování dřeva, postřiky, ožínání, oplocenky, pěstební práce, fotopasti, správce a odborný lesní hospodář, sadba</t>
    </r>
  </si>
  <si>
    <r>
      <t>Bažantnice</t>
    </r>
    <r>
      <rPr>
        <sz val="11"/>
        <color rgb="FF000000"/>
        <rFont val="Arial"/>
        <family val="2"/>
        <charset val="238"/>
      </rPr>
      <t xml:space="preserve"> - oprava koše, revize fitness zařízení</t>
    </r>
  </si>
  <si>
    <r>
      <t xml:space="preserve">Cestovní ruch </t>
    </r>
    <r>
      <rPr>
        <sz val="11"/>
        <color rgb="FF000000"/>
        <rFont val="Arial"/>
        <family val="2"/>
        <charset val="238"/>
      </rPr>
      <t>- nákup propagačního materiálu, zboží, darů</t>
    </r>
  </si>
  <si>
    <r>
      <t xml:space="preserve">Galerie- </t>
    </r>
    <r>
      <rPr>
        <sz val="11"/>
        <color rgb="FF000000"/>
        <rFont val="Arial"/>
        <family val="2"/>
        <charset val="238"/>
      </rPr>
      <t>ul. Čáslavská - energie, výmalba, tel. poplatky, materiál…</t>
    </r>
  </si>
  <si>
    <r>
      <t xml:space="preserve">Kostel sv. Vavřince </t>
    </r>
    <r>
      <rPr>
        <sz val="11"/>
        <color rgb="FF000000"/>
        <rFont val="Arial"/>
        <family val="2"/>
        <charset val="238"/>
      </rPr>
      <t>- údržba věžních hodin - DPP</t>
    </r>
  </si>
  <si>
    <r>
      <t xml:space="preserve">Kostel sv. Kříže </t>
    </r>
    <r>
      <rPr>
        <sz val="11"/>
        <color rgb="FF000000"/>
        <rFont val="Arial"/>
        <family val="2"/>
        <charset val="238"/>
      </rPr>
      <t>-oprava, socha A. Chittussiho, věnce k pomníkům</t>
    </r>
  </si>
  <si>
    <r>
      <t xml:space="preserve">Rozhlas </t>
    </r>
    <r>
      <rPr>
        <sz val="11"/>
        <color rgb="FF000000"/>
        <rFont val="Arial"/>
        <family val="2"/>
        <charset val="238"/>
      </rPr>
      <t>- servis varovného systému</t>
    </r>
  </si>
  <si>
    <r>
      <t xml:space="preserve">Radniční noviny </t>
    </r>
    <r>
      <rPr>
        <sz val="11"/>
        <color rgb="FF000000"/>
        <rFont val="Arial"/>
        <family val="2"/>
        <charset val="238"/>
      </rPr>
      <t>-tisk</t>
    </r>
    <r>
      <rPr>
        <b/>
        <sz val="11"/>
        <color rgb="FF000000"/>
        <rFont val="Arial"/>
        <family val="2"/>
        <charset val="238"/>
      </rPr>
      <t xml:space="preserve">, mobilní rozhlas </t>
    </r>
    <r>
      <rPr>
        <sz val="11"/>
        <color rgb="FF000000"/>
        <rFont val="Arial"/>
        <family val="2"/>
        <charset val="238"/>
      </rPr>
      <t>- licence</t>
    </r>
  </si>
  <si>
    <r>
      <t>SK Ronov n/D</t>
    </r>
    <r>
      <rPr>
        <sz val="11"/>
        <color rgb="FF000000"/>
        <rFont val="Arial"/>
        <family val="2"/>
        <charset val="238"/>
      </rPr>
      <t xml:space="preserve"> - prostředky na provoz a činnost klubu (dotace)</t>
    </r>
  </si>
  <si>
    <r>
      <t>Finanční dar</t>
    </r>
    <r>
      <rPr>
        <sz val="11"/>
        <color rgb="FF000000"/>
        <rFont val="Arial"/>
        <family val="2"/>
        <charset val="238"/>
      </rPr>
      <t xml:space="preserve"> - Junák -činnost střediska, Tajv z.s.- sportovní den</t>
    </r>
  </si>
  <si>
    <r>
      <t>Finanční dar</t>
    </r>
    <r>
      <rPr>
        <sz val="11"/>
        <color rgb="FF000000"/>
        <rFont val="Arial"/>
        <family val="2"/>
        <charset val="238"/>
      </rPr>
      <t>- včelaři, přiměstský tábor SK Ronov, RSK Team, myslivci, Mikulášská besídka SK Ronov, Ludmila Švachová- požár</t>
    </r>
  </si>
  <si>
    <r>
      <t>Hřbitov</t>
    </r>
    <r>
      <rPr>
        <sz val="11"/>
        <color rgb="FF000000"/>
        <rFont val="Arial"/>
        <family val="2"/>
        <charset val="238"/>
      </rPr>
      <t>- vývoz odpadu, školení, PHM</t>
    </r>
  </si>
  <si>
    <r>
      <t>Komunální odpad</t>
    </r>
    <r>
      <rPr>
        <sz val="11"/>
        <color rgb="FF000000"/>
        <rFont val="Arial"/>
        <family val="2"/>
        <charset val="238"/>
      </rPr>
      <t>- svoz, likvidace, nákup pytlů a popelnic (biologický, objemný, separovaný, komunální)</t>
    </r>
  </si>
  <si>
    <r>
      <t>Štěpkovač</t>
    </r>
    <r>
      <rPr>
        <sz val="11"/>
        <color rgb="FF000000"/>
        <rFont val="Arial"/>
        <family val="2"/>
        <charset val="238"/>
      </rPr>
      <t>- vypracování zprávy -udržitelnost projektu</t>
    </r>
  </si>
  <si>
    <r>
      <t>Protipovodňové opatření</t>
    </r>
    <r>
      <rPr>
        <sz val="11"/>
        <color rgb="FF000000"/>
        <rFont val="Arial"/>
        <family val="2"/>
        <charset val="238"/>
      </rPr>
      <t xml:space="preserve"> - řízení projektu</t>
    </r>
  </si>
  <si>
    <r>
      <t xml:space="preserve">Příspěvek pro občany umístěné v sociálním zařízení </t>
    </r>
    <r>
      <rPr>
        <sz val="11"/>
        <color rgb="FF000000"/>
        <rFont val="Arial"/>
        <family val="2"/>
        <charset val="238"/>
      </rPr>
      <t>- Topas Seč, Domov pro seniory Seč</t>
    </r>
  </si>
  <si>
    <r>
      <t xml:space="preserve">Charita </t>
    </r>
    <r>
      <rPr>
        <sz val="11"/>
        <color rgb="FF000000"/>
        <rFont val="Arial"/>
        <family val="2"/>
        <charset val="238"/>
      </rPr>
      <t>- finanční dar</t>
    </r>
  </si>
  <si>
    <r>
      <t xml:space="preserve">Krizová opatření </t>
    </r>
    <r>
      <rPr>
        <sz val="11"/>
        <color rgb="FF000000"/>
        <rFont val="Arial"/>
        <family val="2"/>
        <charset val="238"/>
      </rPr>
      <t>- rezerva na krizové stavy</t>
    </r>
  </si>
  <si>
    <r>
      <rPr>
        <b/>
        <sz val="11"/>
        <color rgb="FF000000"/>
        <rFont val="Arial"/>
        <family val="2"/>
        <charset val="238"/>
      </rPr>
      <t>SDH Ronov</t>
    </r>
    <r>
      <rPr>
        <sz val="11"/>
        <color rgb="FF000000"/>
        <rFont val="Arial"/>
        <family val="2"/>
        <charset val="238"/>
      </rPr>
      <t xml:space="preserve"> -refundace, energie zbrojnice, PHM, telefonní poplatky, pojištění jednotky a techniky, školení, servis, revize, opryvy techniky, dary</t>
    </r>
  </si>
  <si>
    <r>
      <t xml:space="preserve">SDH Mladotice </t>
    </r>
    <r>
      <rPr>
        <sz val="11"/>
        <color rgb="FF000000"/>
        <rFont val="Arial"/>
        <family val="2"/>
        <charset val="238"/>
      </rPr>
      <t>- energie, dary, pojištění</t>
    </r>
  </si>
  <si>
    <r>
      <t xml:space="preserve">Zastupitelstva obcí  </t>
    </r>
    <r>
      <rPr>
        <sz val="11"/>
        <color rgb="FF000000"/>
        <rFont val="Arial"/>
        <family val="2"/>
        <charset val="238"/>
      </rPr>
      <t>- odměny členům, výborům komisím, dary, telefonní poplatky</t>
    </r>
  </si>
  <si>
    <r>
      <t xml:space="preserve">Pojištění- </t>
    </r>
    <r>
      <rPr>
        <sz val="11"/>
        <color rgb="FF000000"/>
        <rFont val="Arial"/>
        <family val="2"/>
        <charset val="238"/>
      </rPr>
      <t>majetku, lesů, techniky, příspěvkovách org., zastupitelů, jednotky SDH</t>
    </r>
  </si>
  <si>
    <r>
      <t xml:space="preserve">Převody mezi účty </t>
    </r>
    <r>
      <rPr>
        <b/>
        <sz val="11"/>
        <color rgb="FFFF0000"/>
        <rFont val="Arial"/>
        <family val="2"/>
        <charset val="238"/>
      </rPr>
      <t xml:space="preserve"> (KONSOLIDACE- jak na straně příjmů, tak i výdajů = výsledek 0,-) </t>
    </r>
  </si>
  <si>
    <t>stav k 31.12.2025</t>
  </si>
  <si>
    <t>OPRAVY</t>
  </si>
  <si>
    <t>Bažantnice</t>
  </si>
  <si>
    <t>koš</t>
  </si>
  <si>
    <t>ul. Školská</t>
  </si>
  <si>
    <t>objízdná trasa  za Za Humny (za Coop prodejnou)</t>
  </si>
  <si>
    <t>materiál do cest</t>
  </si>
  <si>
    <t>ul. Lichnická před poštou (vodovodní přípojka, kamnenné obrubníky, dlažba)</t>
  </si>
  <si>
    <t>ul Chvalovická</t>
  </si>
  <si>
    <t>Mladotice- zámková dlažba před hostincem</t>
  </si>
  <si>
    <t>oprava auta</t>
  </si>
  <si>
    <t>hadičky na dávkování chemie, regulátor tlaku vody, dmychadlo, servisní sety</t>
  </si>
  <si>
    <t>malířské práce</t>
  </si>
  <si>
    <t>technické zázemí</t>
  </si>
  <si>
    <t>žaluzie</t>
  </si>
  <si>
    <t>Galerie- ul. Čáslavská</t>
  </si>
  <si>
    <t>dveřní zámek</t>
  </si>
  <si>
    <t>Kostel sv. Kříže</t>
  </si>
  <si>
    <t>střecha kostela</t>
  </si>
  <si>
    <t>Sportoviště- fotbalový areál</t>
  </si>
  <si>
    <t>zázemí pro sportovce - oplechování komína, výměna kotle a topných těles (dofinancování r. 2026)</t>
  </si>
  <si>
    <t>Byty</t>
  </si>
  <si>
    <t>č.p. 262 (Chudobinec) - oprava kotlů, bojlerů</t>
  </si>
  <si>
    <t>byt v MŠ- výměna plynového kotle</t>
  </si>
  <si>
    <t>č.p. 258 nebyty - plyn.kotel, , osvětlení</t>
  </si>
  <si>
    <t>č.p. 46 Moravany-  obecní domek- fasáda</t>
  </si>
  <si>
    <t>č.p. 150-radnice - žaluzie, fasáda-terakotové prvky, TDI a BOZP -dofakturace</t>
  </si>
  <si>
    <t>trasování a opravy VO- ul. Lichnická, ul. Žlebská, ul. Za Mostem,                              ul. Pod Rybníkem, ul. Svatokřížská, ul. Školská, Mladotice, výkop ul. Karla Horkého, ul. Žlebská, ul. Chvalovická , ul. Spojovací; ulička ke školce, před lékárnou, U Stadionu, Podorka, náměstí, solární osvětlení po autonehodě</t>
  </si>
  <si>
    <t>Péče o zeleň</t>
  </si>
  <si>
    <t>opravy techniky- Avia, DAF, Dacia, Avant</t>
  </si>
  <si>
    <t>Veřejná správa</t>
  </si>
  <si>
    <t>oprava auta - Škoda Fabia</t>
  </si>
  <si>
    <t>ostatní</t>
  </si>
  <si>
    <t>Moravany- zemní práce u obecního domku</t>
  </si>
  <si>
    <t>drobné klempířské práce v obci</t>
  </si>
  <si>
    <t>celkem za opravy</t>
  </si>
  <si>
    <t>Mateřská škola - požár</t>
  </si>
  <si>
    <t>č.p. 61 Dům služeb- zásuvky, dveře, průtokový ohřívač</t>
  </si>
  <si>
    <t>č.p. 258 zdravotní středisko - zvonky, kotle</t>
  </si>
  <si>
    <t>č.p. 561 dům s pečovatelskou službou - odborná prohlídka a servis výtahu, plynový kotel, ohřívač vody, osvětlení</t>
  </si>
  <si>
    <t>nové stožáry U stadionu, ul. Svatokřížská</t>
  </si>
  <si>
    <t>Park</t>
  </si>
  <si>
    <t>zásuvková skříň</t>
  </si>
  <si>
    <t>kalové čerpadlo</t>
  </si>
  <si>
    <t>projekční televizor</t>
  </si>
  <si>
    <t>Obecní domek Moravany</t>
  </si>
  <si>
    <t>přístřešek (pergola)</t>
  </si>
  <si>
    <t>veřejné osvětlení</t>
  </si>
  <si>
    <t>stavební práce</t>
  </si>
  <si>
    <t>Socha A. Chittussiho</t>
  </si>
  <si>
    <t>Investice - dokončené - zařazené do evidence majetku</t>
  </si>
  <si>
    <t>celkem dokončené investice v roce 2025</t>
  </si>
  <si>
    <t>Investice r. 2025 - nedokončené</t>
  </si>
  <si>
    <t>náměstí- pěší zńa- zabudované v zemi</t>
  </si>
  <si>
    <t>č.p. 149 (Tunel)</t>
  </si>
  <si>
    <t>led osvětlení</t>
  </si>
  <si>
    <t>Vodovod v ul. Pod Rybníkem</t>
  </si>
  <si>
    <t xml:space="preserve">celkem nedokončený majetek </t>
  </si>
  <si>
    <t>celkem nedokončené investice -financované v r. 2025</t>
  </si>
  <si>
    <t>Investice minulých let -nedokončené</t>
  </si>
  <si>
    <t xml:space="preserve">č.p. 151- Multifunkční dům </t>
  </si>
  <si>
    <t>Kanalizace II. etapa</t>
  </si>
  <si>
    <t>Kanalizace Mladotice, Moravany</t>
  </si>
  <si>
    <t>ZŠ- rekonstrukce jídelny</t>
  </si>
  <si>
    <t>Kaštanka- komunikace pro pěší</t>
  </si>
  <si>
    <t>TI Za Mostem II. etapa -16 RD</t>
  </si>
  <si>
    <t>Lesní cesta Doubrava</t>
  </si>
  <si>
    <t>žádost o dotaci</t>
  </si>
  <si>
    <t>Investice minulých let- nedokončené</t>
  </si>
  <si>
    <t>(předchozí roky + r. 2025)</t>
  </si>
  <si>
    <t>vodovodní přípojky - (č.p. 149,153,287)</t>
  </si>
  <si>
    <t>č.p. 149 (Tunel)- stavební úpravy (pravá část přízemí), rozvaděč, galerie, vodovod, fasáda, elektromontážní práce</t>
  </si>
  <si>
    <t>rok 2025</t>
  </si>
  <si>
    <t>připojení - projektové práce, hydrotechnické výpočty</t>
  </si>
  <si>
    <t>oprava rychloměru</t>
  </si>
  <si>
    <t>u sv. Martina - příkop</t>
  </si>
  <si>
    <t>montáž podlahových krytin</t>
  </si>
  <si>
    <t>Moravany - chodník p.č.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</si>
</sst>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0_ ;\-#,##0.00\ "/>
  </numFmts>
  <fonts count="2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6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rgb="FF000000"/>
      <name val="SansSerif"/>
      <family val="2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0070C0"/>
      <name val="Arial"/>
      <family val="2"/>
      <charset val="238"/>
    </font>
    <font>
      <sz val="20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BFE4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5F2FF"/>
      </patternFill>
    </fill>
    <fill>
      <patternFill patternType="solid">
        <fgColor rgb="FFE5F2FF"/>
      </patternFill>
    </fill>
    <fill>
      <patternFill patternType="solid">
        <fgColor rgb="FFE5F2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FE4FF"/>
      </patternFill>
    </fill>
    <fill>
      <patternFill patternType="solid">
        <fgColor rgb="FFBFE4FF"/>
      </patternFill>
    </fill>
    <fill>
      <patternFill patternType="solid">
        <f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BFE4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5F2FF"/>
        <bgColor indexed="64"/>
      </patternFill>
    </fill>
    <fill>
      <patternFill patternType="solid">
        <fgColor theme="6" tint="0.79998168889431442"/>
        <bgColor indexed="64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164" fontId="1" fillId="0" borderId="0" xfId="0" applyNumberFormat="1" applyFont="1"/>
    <xf numFmtId="164" fontId="0" fillId="0" borderId="0" xfId="0" applyNumberFormat="1"/>
    <xf numFmtId="0" fontId="0" fillId="0" borderId="1" xfId="0" applyBorder="1"/>
    <xf numFmtId="0" fontId="2" fillId="0" borderId="2" xfId="0" applyFont="1" applyBorder="1"/>
    <xf numFmtId="0" fontId="2" fillId="2" borderId="2" xfId="0" applyFont="1" applyFill="1" applyBorder="1" applyAlignment="1" applyProtection="1">
      <alignment wrapText="1"/>
      <protection locked="0"/>
    </xf>
    <xf numFmtId="0" fontId="2" fillId="2" borderId="0" xfId="0" applyFont="1" applyFill="1" applyAlignment="1" applyProtection="1">
      <alignment wrapText="1"/>
      <protection locked="0"/>
    </xf>
    <xf numFmtId="0" fontId="2" fillId="0" borderId="0" xfId="0" applyFont="1"/>
    <xf numFmtId="0" fontId="11" fillId="0" borderId="0" xfId="0" applyFont="1"/>
    <xf numFmtId="164" fontId="2" fillId="0" borderId="11" xfId="0" applyNumberFormat="1" applyFont="1" applyBorder="1"/>
    <xf numFmtId="164" fontId="12" fillId="15" borderId="11" xfId="0" applyNumberFormat="1" applyFont="1" applyFill="1" applyBorder="1"/>
    <xf numFmtId="0" fontId="2" fillId="0" borderId="8" xfId="0" applyFont="1" applyBorder="1"/>
    <xf numFmtId="164" fontId="2" fillId="0" borderId="9" xfId="0" applyNumberFormat="1" applyFont="1" applyBorder="1"/>
    <xf numFmtId="164" fontId="12" fillId="18" borderId="9" xfId="0" applyNumberFormat="1" applyFont="1" applyFill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18" borderId="10" xfId="0" applyFont="1" applyFill="1" applyBorder="1"/>
    <xf numFmtId="0" fontId="2" fillId="18" borderId="2" xfId="0" applyFont="1" applyFill="1" applyBorder="1" applyAlignment="1">
      <alignment wrapText="1"/>
    </xf>
    <xf numFmtId="164" fontId="2" fillId="18" borderId="2" xfId="0" applyNumberFormat="1" applyFont="1" applyFill="1" applyBorder="1"/>
    <xf numFmtId="0" fontId="2" fillId="18" borderId="11" xfId="0" applyFont="1" applyFill="1" applyBorder="1" applyAlignment="1">
      <alignment wrapText="1"/>
    </xf>
    <xf numFmtId="0" fontId="12" fillId="19" borderId="10" xfId="0" applyFont="1" applyFill="1" applyBorder="1"/>
    <xf numFmtId="0" fontId="12" fillId="19" borderId="2" xfId="0" applyFont="1" applyFill="1" applyBorder="1"/>
    <xf numFmtId="164" fontId="12" fillId="19" borderId="2" xfId="0" applyNumberFormat="1" applyFont="1" applyFill="1" applyBorder="1"/>
    <xf numFmtId="0" fontId="12" fillId="19" borderId="11" xfId="0" applyFont="1" applyFill="1" applyBorder="1"/>
    <xf numFmtId="0" fontId="12" fillId="21" borderId="16" xfId="0" applyFont="1" applyFill="1" applyBorder="1"/>
    <xf numFmtId="0" fontId="12" fillId="21" borderId="4" xfId="0" applyFont="1" applyFill="1" applyBorder="1"/>
    <xf numFmtId="0" fontId="12" fillId="21" borderId="17" xfId="0" applyFont="1" applyFill="1" applyBorder="1"/>
    <xf numFmtId="0" fontId="2" fillId="0" borderId="10" xfId="0" applyFont="1" applyBorder="1"/>
    <xf numFmtId="164" fontId="2" fillId="0" borderId="2" xfId="0" applyNumberFormat="1" applyFont="1" applyBorder="1"/>
    <xf numFmtId="0" fontId="2" fillId="0" borderId="11" xfId="0" applyFont="1" applyBorder="1"/>
    <xf numFmtId="0" fontId="2" fillId="18" borderId="2" xfId="0" applyFont="1" applyFill="1" applyBorder="1"/>
    <xf numFmtId="0" fontId="2" fillId="18" borderId="11" xfId="0" applyFont="1" applyFill="1" applyBorder="1"/>
    <xf numFmtId="0" fontId="2" fillId="19" borderId="10" xfId="0" applyFont="1" applyFill="1" applyBorder="1"/>
    <xf numFmtId="0" fontId="2" fillId="19" borderId="2" xfId="0" applyFont="1" applyFill="1" applyBorder="1"/>
    <xf numFmtId="0" fontId="11" fillId="22" borderId="14" xfId="0" applyFont="1" applyFill="1" applyBorder="1"/>
    <xf numFmtId="0" fontId="11" fillId="22" borderId="18" xfId="0" applyFont="1" applyFill="1" applyBorder="1"/>
    <xf numFmtId="164" fontId="13" fillId="22" borderId="18" xfId="0" applyNumberFormat="1" applyFont="1" applyFill="1" applyBorder="1" applyAlignment="1">
      <alignment horizontal="right" vertical="center"/>
    </xf>
    <xf numFmtId="0" fontId="11" fillId="22" borderId="15" xfId="0" applyFont="1" applyFill="1" applyBorder="1"/>
    <xf numFmtId="164" fontId="2" fillId="18" borderId="2" xfId="0" applyNumberFormat="1" applyFont="1" applyFill="1" applyBorder="1" applyAlignment="1">
      <alignment horizontal="center"/>
    </xf>
    <xf numFmtId="164" fontId="9" fillId="0" borderId="2" xfId="0" applyNumberFormat="1" applyFont="1" applyBorder="1"/>
    <xf numFmtId="0" fontId="2" fillId="0" borderId="11" xfId="0" applyFont="1" applyBorder="1" applyAlignment="1">
      <alignment horizontal="left" wrapText="1"/>
    </xf>
    <xf numFmtId="164" fontId="11" fillId="22" borderId="18" xfId="0" applyNumberFormat="1" applyFont="1" applyFill="1" applyBorder="1"/>
    <xf numFmtId="164" fontId="9" fillId="0" borderId="0" xfId="0" applyNumberFormat="1" applyFont="1"/>
    <xf numFmtId="164" fontId="9" fillId="0" borderId="27" xfId="0" applyNumberFormat="1" applyFont="1" applyBorder="1"/>
    <xf numFmtId="0" fontId="2" fillId="0" borderId="28" xfId="0" applyFont="1" applyBorder="1"/>
    <xf numFmtId="164" fontId="2" fillId="23" borderId="2" xfId="0" applyNumberFormat="1" applyFont="1" applyFill="1" applyBorder="1" applyAlignment="1">
      <alignment horizontal="center"/>
    </xf>
    <xf numFmtId="0" fontId="2" fillId="23" borderId="11" xfId="0" applyFont="1" applyFill="1" applyBorder="1" applyAlignment="1">
      <alignment horizontal="center"/>
    </xf>
    <xf numFmtId="0" fontId="2" fillId="18" borderId="11" xfId="0" applyFont="1" applyFill="1" applyBorder="1" applyAlignment="1">
      <alignment horizontal="left"/>
    </xf>
    <xf numFmtId="0" fontId="2" fillId="19" borderId="10" xfId="0" applyFont="1" applyFill="1" applyBorder="1" applyAlignment="1">
      <alignment horizontal="center"/>
    </xf>
    <xf numFmtId="164" fontId="2" fillId="19" borderId="2" xfId="0" applyNumberFormat="1" applyFont="1" applyFill="1" applyBorder="1" applyAlignment="1">
      <alignment horizontal="center"/>
    </xf>
    <xf numFmtId="0" fontId="2" fillId="19" borderId="11" xfId="0" applyFont="1" applyFill="1" applyBorder="1" applyAlignment="1">
      <alignment horizontal="center"/>
    </xf>
    <xf numFmtId="0" fontId="15" fillId="0" borderId="0" xfId="0" applyFont="1"/>
    <xf numFmtId="0" fontId="16" fillId="18" borderId="0" xfId="0" applyFont="1" applyFill="1" applyAlignment="1">
      <alignment vertical="center" wrapText="1"/>
    </xf>
    <xf numFmtId="0" fontId="0" fillId="18" borderId="0" xfId="0" applyFill="1" applyAlignment="1" applyProtection="1">
      <alignment wrapText="1"/>
      <protection locked="0"/>
    </xf>
    <xf numFmtId="0" fontId="9" fillId="0" borderId="0" xfId="0" applyFont="1"/>
    <xf numFmtId="0" fontId="12" fillId="15" borderId="2" xfId="0" applyFont="1" applyFill="1" applyBorder="1" applyAlignment="1" applyProtection="1">
      <alignment horizontal="center" vertical="center" wrapText="1"/>
      <protection locked="0"/>
    </xf>
    <xf numFmtId="0" fontId="17" fillId="16" borderId="2" xfId="0" applyFont="1" applyFill="1" applyBorder="1" applyAlignment="1">
      <alignment horizontal="center" vertical="center" wrapText="1"/>
    </xf>
    <xf numFmtId="0" fontId="12" fillId="18" borderId="10" xfId="0" applyFont="1" applyFill="1" applyBorder="1" applyAlignment="1">
      <alignment horizontal="left"/>
    </xf>
    <xf numFmtId="0" fontId="12" fillId="23" borderId="10" xfId="0" applyFont="1" applyFill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10" xfId="0" applyFont="1" applyBorder="1"/>
    <xf numFmtId="0" fontId="12" fillId="0" borderId="10" xfId="0" applyFont="1" applyBorder="1" applyAlignment="1">
      <alignment wrapText="1"/>
    </xf>
    <xf numFmtId="0" fontId="12" fillId="0" borderId="26" xfId="0" applyFont="1" applyBorder="1"/>
    <xf numFmtId="0" fontId="20" fillId="0" borderId="10" xfId="0" applyFont="1" applyBorder="1"/>
    <xf numFmtId="0" fontId="12" fillId="18" borderId="8" xfId="0" applyFont="1" applyFill="1" applyBorder="1"/>
    <xf numFmtId="0" fontId="2" fillId="19" borderId="14" xfId="0" applyFont="1" applyFill="1" applyBorder="1"/>
    <xf numFmtId="164" fontId="12" fillId="19" borderId="15" xfId="0" applyNumberFormat="1" applyFont="1" applyFill="1" applyBorder="1"/>
    <xf numFmtId="14" fontId="2" fillId="14" borderId="2" xfId="0" applyNumberFormat="1" applyFont="1" applyFill="1" applyBorder="1" applyAlignment="1" applyProtection="1">
      <alignment wrapText="1"/>
      <protection locked="0"/>
    </xf>
    <xf numFmtId="0" fontId="12" fillId="15" borderId="18" xfId="0" applyFont="1" applyFill="1" applyBorder="1" applyAlignment="1" applyProtection="1">
      <alignment wrapText="1"/>
      <protection locked="0"/>
    </xf>
    <xf numFmtId="0" fontId="2" fillId="15" borderId="10" xfId="0" applyFont="1" applyFill="1" applyBorder="1"/>
    <xf numFmtId="0" fontId="12" fillId="22" borderId="6" xfId="0" applyFont="1" applyFill="1" applyBorder="1"/>
    <xf numFmtId="0" fontId="2" fillId="22" borderId="7" xfId="0" applyFont="1" applyFill="1" applyBorder="1"/>
    <xf numFmtId="0" fontId="2" fillId="22" borderId="8" xfId="0" applyFont="1" applyFill="1" applyBorder="1"/>
    <xf numFmtId="0" fontId="2" fillId="22" borderId="9" xfId="0" applyFont="1" applyFill="1" applyBorder="1"/>
    <xf numFmtId="0" fontId="12" fillId="22" borderId="12" xfId="0" applyFont="1" applyFill="1" applyBorder="1"/>
    <xf numFmtId="164" fontId="2" fillId="22" borderId="13" xfId="0" applyNumberFormat="1" applyFont="1" applyFill="1" applyBorder="1"/>
    <xf numFmtId="164" fontId="2" fillId="22" borderId="9" xfId="0" applyNumberFormat="1" applyFont="1" applyFill="1" applyBorder="1"/>
    <xf numFmtId="0" fontId="12" fillId="22" borderId="10" xfId="0" applyFont="1" applyFill="1" applyBorder="1"/>
    <xf numFmtId="164" fontId="12" fillId="22" borderId="11" xfId="0" applyNumberFormat="1" applyFont="1" applyFill="1" applyBorder="1"/>
    <xf numFmtId="0" fontId="14" fillId="22" borderId="23" xfId="0" applyFont="1" applyFill="1" applyBorder="1"/>
    <xf numFmtId="0" fontId="14" fillId="22" borderId="24" xfId="0" applyFont="1" applyFill="1" applyBorder="1"/>
    <xf numFmtId="0" fontId="14" fillId="22" borderId="25" xfId="0" applyFont="1" applyFill="1" applyBorder="1"/>
    <xf numFmtId="0" fontId="0" fillId="18" borderId="0" xfId="0" applyFill="1"/>
    <xf numFmtId="164" fontId="2" fillId="2" borderId="0" xfId="0" applyNumberFormat="1" applyFont="1" applyFill="1" applyAlignment="1" applyProtection="1">
      <alignment wrapText="1"/>
      <protection locked="0"/>
    </xf>
    <xf numFmtId="0" fontId="21" fillId="22" borderId="0" xfId="0" applyFont="1" applyFill="1"/>
    <xf numFmtId="164" fontId="2" fillId="22" borderId="0" xfId="0" applyNumberFormat="1" applyFont="1" applyFill="1"/>
    <xf numFmtId="0" fontId="2" fillId="22" borderId="0" xfId="0" applyFont="1" applyFill="1"/>
    <xf numFmtId="164" fontId="2" fillId="0" borderId="0" xfId="0" applyNumberFormat="1" applyFont="1"/>
    <xf numFmtId="0" fontId="14" fillId="0" borderId="2" xfId="0" applyFont="1" applyBorder="1"/>
    <xf numFmtId="0" fontId="2" fillId="23" borderId="2" xfId="0" applyFont="1" applyFill="1" applyBorder="1"/>
    <xf numFmtId="164" fontId="2" fillId="23" borderId="2" xfId="0" applyNumberFormat="1" applyFont="1" applyFill="1" applyBorder="1"/>
    <xf numFmtId="0" fontId="2" fillId="0" borderId="2" xfId="0" applyFont="1" applyBorder="1" applyAlignment="1">
      <alignment wrapText="1"/>
    </xf>
    <xf numFmtId="0" fontId="14" fillId="23" borderId="2" xfId="0" applyFont="1" applyFill="1" applyBorder="1"/>
    <xf numFmtId="0" fontId="14" fillId="22" borderId="2" xfId="0" applyFont="1" applyFill="1" applyBorder="1"/>
    <xf numFmtId="164" fontId="14" fillId="22" borderId="2" xfId="0" applyNumberFormat="1" applyFont="1" applyFill="1" applyBorder="1"/>
    <xf numFmtId="0" fontId="14" fillId="0" borderId="0" xfId="0" applyFont="1"/>
    <xf numFmtId="0" fontId="22" fillId="22" borderId="38" xfId="0" applyFont="1" applyFill="1" applyBorder="1"/>
    <xf numFmtId="164" fontId="22" fillId="22" borderId="39" xfId="0" applyNumberFormat="1" applyFont="1" applyFill="1" applyBorder="1"/>
    <xf numFmtId="0" fontId="22" fillId="22" borderId="40" xfId="0" applyFont="1" applyFill="1" applyBorder="1"/>
    <xf numFmtId="0" fontId="14" fillId="0" borderId="46" xfId="0" applyFont="1" applyBorder="1"/>
    <xf numFmtId="0" fontId="2" fillId="0" borderId="47" xfId="0" applyFont="1" applyBorder="1"/>
    <xf numFmtId="0" fontId="2" fillId="0" borderId="41" xfId="0" applyFont="1" applyBorder="1"/>
    <xf numFmtId="0" fontId="2" fillId="24" borderId="48" xfId="0" applyFont="1" applyFill="1" applyBorder="1"/>
    <xf numFmtId="164" fontId="14" fillId="24" borderId="49" xfId="0" applyNumberFormat="1" applyFont="1" applyFill="1" applyBorder="1"/>
    <xf numFmtId="0" fontId="14" fillId="24" borderId="50" xfId="0" applyFont="1" applyFill="1" applyBorder="1"/>
    <xf numFmtId="164" fontId="22" fillId="18" borderId="0" xfId="0" applyNumberFormat="1" applyFont="1" applyFill="1"/>
    <xf numFmtId="164" fontId="2" fillId="24" borderId="0" xfId="0" applyNumberFormat="1" applyFont="1" applyFill="1"/>
    <xf numFmtId="164" fontId="2" fillId="0" borderId="1" xfId="0" applyNumberFormat="1" applyFont="1" applyBorder="1"/>
    <xf numFmtId="0" fontId="2" fillId="0" borderId="42" xfId="0" applyFont="1" applyBorder="1"/>
    <xf numFmtId="0" fontId="2" fillId="24" borderId="43" xfId="0" applyFont="1" applyFill="1" applyBorder="1"/>
    <xf numFmtId="0" fontId="2" fillId="24" borderId="45" xfId="0" applyFont="1" applyFill="1" applyBorder="1"/>
    <xf numFmtId="164" fontId="14" fillId="24" borderId="44" xfId="0" applyNumberFormat="1" applyFont="1" applyFill="1" applyBorder="1"/>
    <xf numFmtId="164" fontId="2" fillId="0" borderId="52" xfId="0" applyNumberFormat="1" applyFont="1" applyBorder="1"/>
    <xf numFmtId="0" fontId="2" fillId="0" borderId="45" xfId="0" applyFont="1" applyBorder="1"/>
    <xf numFmtId="164" fontId="2" fillId="24" borderId="0" xfId="0" applyNumberFormat="1" applyFont="1" applyFill="1" applyAlignment="1">
      <alignment horizontal="center"/>
    </xf>
    <xf numFmtId="0" fontId="14" fillId="0" borderId="51" xfId="0" applyFont="1" applyBorder="1"/>
    <xf numFmtId="0" fontId="9" fillId="2" borderId="0" xfId="0" applyFont="1" applyFill="1" applyAlignment="1" applyProtection="1">
      <alignment wrapText="1"/>
      <protection locked="0"/>
    </xf>
    <xf numFmtId="0" fontId="17" fillId="16" borderId="46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 applyProtection="1">
      <alignment wrapText="1"/>
      <protection locked="0"/>
    </xf>
    <xf numFmtId="0" fontId="2" fillId="0" borderId="59" xfId="0" applyFont="1" applyBorder="1"/>
    <xf numFmtId="9" fontId="2" fillId="15" borderId="55" xfId="0" applyNumberFormat="1" applyFont="1" applyFill="1" applyBorder="1"/>
    <xf numFmtId="0" fontId="0" fillId="25" borderId="0" xfId="0" applyFill="1"/>
    <xf numFmtId="0" fontId="4" fillId="3" borderId="56" xfId="0" applyFont="1" applyFill="1" applyBorder="1" applyAlignment="1">
      <alignment horizontal="left" vertical="center" wrapText="1"/>
    </xf>
    <xf numFmtId="0" fontId="4" fillId="3" borderId="37" xfId="0" applyFont="1" applyFill="1" applyBorder="1" applyAlignment="1">
      <alignment horizontal="left" vertical="center" wrapText="1"/>
    </xf>
    <xf numFmtId="0" fontId="4" fillId="3" borderId="57" xfId="0" applyFont="1" applyFill="1" applyBorder="1" applyAlignment="1">
      <alignment horizontal="left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23" fillId="25" borderId="2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18" fillId="25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47" xfId="0" applyFont="1" applyFill="1" applyBorder="1" applyAlignment="1">
      <alignment horizontal="center" vertical="center" wrapText="1"/>
    </xf>
    <xf numFmtId="0" fontId="18" fillId="4" borderId="46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left" vertical="center" wrapText="1"/>
    </xf>
    <xf numFmtId="4" fontId="18" fillId="6" borderId="2" xfId="0" applyNumberFormat="1" applyFont="1" applyFill="1" applyBorder="1" applyAlignment="1">
      <alignment horizontal="right" vertical="center" wrapText="1"/>
    </xf>
    <xf numFmtId="4" fontId="18" fillId="25" borderId="2" xfId="0" applyNumberFormat="1" applyFont="1" applyFill="1" applyBorder="1" applyAlignment="1">
      <alignment horizontal="right" vertical="center" wrapText="1"/>
    </xf>
    <xf numFmtId="4" fontId="18" fillId="6" borderId="47" xfId="0" applyNumberFormat="1" applyFont="1" applyFill="1" applyBorder="1" applyAlignment="1">
      <alignment horizontal="right" vertical="center" wrapText="1"/>
    </xf>
    <xf numFmtId="0" fontId="19" fillId="4" borderId="46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7" fillId="22" borderId="46" xfId="0" applyFont="1" applyFill="1" applyBorder="1" applyAlignment="1">
      <alignment horizontal="center" vertical="center" wrapText="1"/>
    </xf>
    <xf numFmtId="0" fontId="17" fillId="22" borderId="2" xfId="0" applyFont="1" applyFill="1" applyBorder="1" applyAlignment="1">
      <alignment horizontal="center" vertical="center" wrapText="1"/>
    </xf>
    <xf numFmtId="0" fontId="17" fillId="22" borderId="2" xfId="0" applyFont="1" applyFill="1" applyBorder="1" applyAlignment="1">
      <alignment horizontal="left" vertical="center" wrapText="1"/>
    </xf>
    <xf numFmtId="4" fontId="17" fillId="22" borderId="2" xfId="0" applyNumberFormat="1" applyFont="1" applyFill="1" applyBorder="1" applyAlignment="1">
      <alignment horizontal="right" vertical="center" wrapText="1"/>
    </xf>
    <xf numFmtId="4" fontId="17" fillId="9" borderId="2" xfId="0" applyNumberFormat="1" applyFont="1" applyFill="1" applyBorder="1" applyAlignment="1">
      <alignment horizontal="right" vertical="center" wrapText="1"/>
    </xf>
    <xf numFmtId="4" fontId="17" fillId="9" borderId="47" xfId="0" applyNumberFormat="1" applyFont="1" applyFill="1" applyBorder="1" applyAlignment="1">
      <alignment horizontal="right" vertical="center" wrapText="1"/>
    </xf>
    <xf numFmtId="0" fontId="17" fillId="7" borderId="46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left" vertical="center" wrapText="1"/>
    </xf>
    <xf numFmtId="0" fontId="17" fillId="17" borderId="2" xfId="0" applyFont="1" applyFill="1" applyBorder="1" applyAlignment="1">
      <alignment horizontal="center" vertical="center" wrapText="1"/>
    </xf>
    <xf numFmtId="0" fontId="17" fillId="17" borderId="47" xfId="0" applyFont="1" applyFill="1" applyBorder="1" applyAlignment="1">
      <alignment horizontal="center" vertical="center" wrapText="1"/>
    </xf>
    <xf numFmtId="164" fontId="2" fillId="15" borderId="52" xfId="0" applyNumberFormat="1" applyFont="1" applyFill="1" applyBorder="1" applyAlignment="1" applyProtection="1">
      <alignment horizontal="right" wrapText="1"/>
      <protection locked="0"/>
    </xf>
    <xf numFmtId="164" fontId="2" fillId="15" borderId="58" xfId="0" applyNumberFormat="1" applyFont="1" applyFill="1" applyBorder="1" applyAlignment="1" applyProtection="1">
      <alignment horizontal="right" wrapText="1"/>
      <protection locked="0"/>
    </xf>
    <xf numFmtId="0" fontId="8" fillId="15" borderId="52" xfId="0" applyFont="1" applyFill="1" applyBorder="1" applyAlignment="1" applyProtection="1">
      <alignment horizontal="left" wrapText="1"/>
      <protection locked="0"/>
    </xf>
    <xf numFmtId="0" fontId="17" fillId="22" borderId="46" xfId="0" applyFont="1" applyFill="1" applyBorder="1" applyAlignment="1">
      <alignment horizontal="left" vertical="center" wrapText="1"/>
    </xf>
    <xf numFmtId="4" fontId="17" fillId="13" borderId="2" xfId="0" applyNumberFormat="1" applyFont="1" applyFill="1" applyBorder="1" applyAlignment="1">
      <alignment horizontal="right" vertical="center" wrapText="1"/>
    </xf>
    <xf numFmtId="4" fontId="17" fillId="13" borderId="47" xfId="0" applyNumberFormat="1" applyFont="1" applyFill="1" applyBorder="1" applyAlignment="1">
      <alignment horizontal="right" vertical="center" wrapText="1"/>
    </xf>
    <xf numFmtId="0" fontId="3" fillId="15" borderId="53" xfId="0" applyFont="1" applyFill="1" applyBorder="1" applyAlignment="1">
      <alignment horizontal="center" vertical="center"/>
    </xf>
    <xf numFmtId="0" fontId="3" fillId="15" borderId="54" xfId="0" applyFont="1" applyFill="1" applyBorder="1" applyAlignment="1">
      <alignment horizontal="center" vertical="center"/>
    </xf>
    <xf numFmtId="4" fontId="17" fillId="22" borderId="47" xfId="0" applyNumberFormat="1" applyFont="1" applyFill="1" applyBorder="1" applyAlignment="1">
      <alignment horizontal="right" vertical="center" wrapText="1"/>
    </xf>
    <xf numFmtId="0" fontId="8" fillId="15" borderId="2" xfId="0" applyFont="1" applyFill="1" applyBorder="1" applyAlignment="1" applyProtection="1">
      <alignment horizontal="left" wrapText="1"/>
      <protection locked="0"/>
    </xf>
    <xf numFmtId="164" fontId="2" fillId="15" borderId="2" xfId="0" applyNumberFormat="1" applyFont="1" applyFill="1" applyBorder="1" applyAlignment="1" applyProtection="1">
      <alignment horizontal="right" wrapText="1"/>
      <protection locked="0"/>
    </xf>
    <xf numFmtId="164" fontId="9" fillId="15" borderId="3" xfId="0" applyNumberFormat="1" applyFont="1" applyFill="1" applyBorder="1" applyAlignment="1" applyProtection="1">
      <alignment horizontal="right" wrapText="1"/>
      <protection locked="0"/>
    </xf>
    <xf numFmtId="164" fontId="9" fillId="15" borderId="4" xfId="0" applyNumberFormat="1" applyFont="1" applyFill="1" applyBorder="1" applyAlignment="1" applyProtection="1">
      <alignment horizontal="right" wrapText="1"/>
      <protection locked="0"/>
    </xf>
    <xf numFmtId="164" fontId="9" fillId="15" borderId="5" xfId="0" applyNumberFormat="1" applyFont="1" applyFill="1" applyBorder="1" applyAlignment="1" applyProtection="1">
      <alignment horizontal="right" wrapText="1"/>
      <protection locked="0"/>
    </xf>
    <xf numFmtId="165" fontId="9" fillId="0" borderId="1" xfId="0" applyNumberFormat="1" applyFont="1" applyBorder="1" applyAlignment="1">
      <alignment horizontal="left" vertical="center"/>
    </xf>
    <xf numFmtId="0" fontId="10" fillId="10" borderId="1" xfId="0" applyFont="1" applyFill="1" applyBorder="1" applyAlignment="1">
      <alignment horizontal="right" vertical="center" wrapText="1"/>
    </xf>
    <xf numFmtId="0" fontId="10" fillId="11" borderId="1" xfId="0" applyFont="1" applyFill="1" applyBorder="1" applyAlignment="1">
      <alignment horizontal="left" vertical="center" wrapText="1"/>
    </xf>
    <xf numFmtId="0" fontId="17" fillId="12" borderId="2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7" fillId="25" borderId="2" xfId="0" applyFont="1" applyFill="1" applyBorder="1" applyAlignment="1">
      <alignment horizontal="center" vertical="center" wrapText="1"/>
    </xf>
    <xf numFmtId="0" fontId="17" fillId="24" borderId="2" xfId="0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left" vertical="center" wrapText="1"/>
    </xf>
    <xf numFmtId="0" fontId="12" fillId="20" borderId="16" xfId="0" applyFont="1" applyFill="1" applyBorder="1" applyAlignment="1">
      <alignment horizontal="center"/>
    </xf>
    <xf numFmtId="0" fontId="12" fillId="20" borderId="4" xfId="0" applyFont="1" applyFill="1" applyBorder="1" applyAlignment="1">
      <alignment horizontal="center"/>
    </xf>
    <xf numFmtId="0" fontId="12" fillId="20" borderId="17" xfId="0" applyFont="1" applyFill="1" applyBorder="1" applyAlignment="1">
      <alignment horizontal="center"/>
    </xf>
    <xf numFmtId="0" fontId="12" fillId="21" borderId="16" xfId="0" applyFont="1" applyFill="1" applyBorder="1" applyAlignment="1">
      <alignment horizontal="center"/>
    </xf>
    <xf numFmtId="0" fontId="12" fillId="21" borderId="4" xfId="0" applyFont="1" applyFill="1" applyBorder="1" applyAlignment="1">
      <alignment horizontal="center"/>
    </xf>
    <xf numFmtId="0" fontId="12" fillId="21" borderId="17" xfId="0" applyFont="1" applyFill="1" applyBorder="1" applyAlignment="1">
      <alignment horizontal="center"/>
    </xf>
    <xf numFmtId="0" fontId="14" fillId="22" borderId="6" xfId="0" applyFont="1" applyFill="1" applyBorder="1" applyAlignment="1">
      <alignment horizontal="left"/>
    </xf>
    <xf numFmtId="0" fontId="14" fillId="22" borderId="19" xfId="0" applyFont="1" applyFill="1" applyBorder="1" applyAlignment="1">
      <alignment horizontal="left"/>
    </xf>
    <xf numFmtId="0" fontId="14" fillId="22" borderId="7" xfId="0" applyFont="1" applyFill="1" applyBorder="1" applyAlignment="1">
      <alignment horizontal="left"/>
    </xf>
    <xf numFmtId="0" fontId="18" fillId="22" borderId="29" xfId="0" applyFont="1" applyFill="1" applyBorder="1" applyAlignment="1">
      <alignment horizontal="center" vertical="center" wrapText="1"/>
    </xf>
    <xf numFmtId="0" fontId="18" fillId="22" borderId="30" xfId="0" applyFont="1" applyFill="1" applyBorder="1" applyAlignment="1">
      <alignment horizontal="center" vertical="center" wrapText="1"/>
    </xf>
    <xf numFmtId="0" fontId="18" fillId="22" borderId="31" xfId="0" applyFont="1" applyFill="1" applyBorder="1" applyAlignment="1">
      <alignment horizontal="center" vertical="center" wrapText="1"/>
    </xf>
    <xf numFmtId="0" fontId="17" fillId="15" borderId="16" xfId="0" applyFont="1" applyFill="1" applyBorder="1" applyAlignment="1">
      <alignment horizontal="center" vertical="center" wrapText="1"/>
    </xf>
    <xf numFmtId="0" fontId="17" fillId="15" borderId="4" xfId="0" applyFont="1" applyFill="1" applyBorder="1" applyAlignment="1">
      <alignment horizontal="center" vertical="center" wrapText="1"/>
    </xf>
    <xf numFmtId="0" fontId="17" fillId="15" borderId="5" xfId="0" applyFont="1" applyFill="1" applyBorder="1" applyAlignment="1">
      <alignment horizontal="center" vertical="center" wrapText="1"/>
    </xf>
    <xf numFmtId="0" fontId="17" fillId="15" borderId="3" xfId="0" applyFont="1" applyFill="1" applyBorder="1" applyAlignment="1">
      <alignment horizontal="center" vertical="center" wrapText="1"/>
    </xf>
    <xf numFmtId="0" fontId="12" fillId="15" borderId="3" xfId="0" applyFont="1" applyFill="1" applyBorder="1" applyAlignment="1">
      <alignment horizontal="center"/>
    </xf>
    <xf numFmtId="0" fontId="12" fillId="15" borderId="17" xfId="0" applyFont="1" applyFill="1" applyBorder="1" applyAlignment="1">
      <alignment horizontal="center"/>
    </xf>
    <xf numFmtId="0" fontId="18" fillId="14" borderId="16" xfId="0" applyFont="1" applyFill="1" applyBorder="1" applyAlignment="1">
      <alignment horizontal="left" vertical="center" wrapText="1"/>
    </xf>
    <xf numFmtId="0" fontId="18" fillId="14" borderId="4" xfId="0" applyFont="1" applyFill="1" applyBorder="1" applyAlignment="1">
      <alignment horizontal="left" vertical="center" wrapText="1"/>
    </xf>
    <xf numFmtId="0" fontId="18" fillId="14" borderId="5" xfId="0" applyFont="1" applyFill="1" applyBorder="1" applyAlignment="1">
      <alignment horizontal="left" vertical="center" wrapText="1"/>
    </xf>
    <xf numFmtId="164" fontId="18" fillId="14" borderId="3" xfId="0" applyNumberFormat="1" applyFont="1" applyFill="1" applyBorder="1" applyAlignment="1">
      <alignment horizontal="center" vertical="center" wrapText="1"/>
    </xf>
    <xf numFmtId="164" fontId="18" fillId="14" borderId="5" xfId="0" applyNumberFormat="1" applyFont="1" applyFill="1" applyBorder="1" applyAlignment="1">
      <alignment horizontal="center" vertical="center" wrapText="1"/>
    </xf>
    <xf numFmtId="164" fontId="18" fillId="14" borderId="3" xfId="0" applyNumberFormat="1" applyFont="1" applyFill="1" applyBorder="1" applyAlignment="1">
      <alignment horizontal="right" vertical="center" wrapText="1"/>
    </xf>
    <xf numFmtId="164" fontId="18" fillId="14" borderId="4" xfId="0" applyNumberFormat="1" applyFont="1" applyFill="1" applyBorder="1" applyAlignment="1">
      <alignment horizontal="right" vertical="center" wrapText="1"/>
    </xf>
    <xf numFmtId="164" fontId="18" fillId="14" borderId="5" xfId="0" applyNumberFormat="1" applyFont="1" applyFill="1" applyBorder="1" applyAlignment="1">
      <alignment horizontal="right" vertical="center" wrapText="1"/>
    </xf>
    <xf numFmtId="164" fontId="18" fillId="18" borderId="3" xfId="0" applyNumberFormat="1" applyFont="1" applyFill="1" applyBorder="1" applyAlignment="1">
      <alignment horizontal="right" vertical="center" wrapText="1"/>
    </xf>
    <xf numFmtId="164" fontId="18" fillId="18" borderId="4" xfId="0" applyNumberFormat="1" applyFont="1" applyFill="1" applyBorder="1" applyAlignment="1">
      <alignment horizontal="right" vertical="center" wrapText="1"/>
    </xf>
    <xf numFmtId="164" fontId="18" fillId="18" borderId="5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0" fontId="17" fillId="15" borderId="32" xfId="0" applyFont="1" applyFill="1" applyBorder="1" applyAlignment="1">
      <alignment horizontal="left" vertical="center" wrapText="1"/>
    </xf>
    <xf numFmtId="0" fontId="17" fillId="15" borderId="33" xfId="0" applyFont="1" applyFill="1" applyBorder="1" applyAlignment="1">
      <alignment horizontal="left" vertical="center" wrapText="1"/>
    </xf>
    <xf numFmtId="0" fontId="17" fillId="15" borderId="34" xfId="0" applyFont="1" applyFill="1" applyBorder="1" applyAlignment="1">
      <alignment horizontal="left" vertical="center" wrapText="1"/>
    </xf>
    <xf numFmtId="164" fontId="17" fillId="15" borderId="35" xfId="0" applyNumberFormat="1" applyFont="1" applyFill="1" applyBorder="1" applyAlignment="1">
      <alignment horizontal="center" vertical="center" wrapText="1"/>
    </xf>
    <xf numFmtId="164" fontId="17" fillId="15" borderId="34" xfId="0" applyNumberFormat="1" applyFont="1" applyFill="1" applyBorder="1" applyAlignment="1">
      <alignment horizontal="center" vertical="center" wrapText="1"/>
    </xf>
    <xf numFmtId="164" fontId="17" fillId="15" borderId="35" xfId="0" applyNumberFormat="1" applyFont="1" applyFill="1" applyBorder="1" applyAlignment="1">
      <alignment horizontal="right" vertical="center" wrapText="1"/>
    </xf>
    <xf numFmtId="164" fontId="17" fillId="15" borderId="33" xfId="0" applyNumberFormat="1" applyFont="1" applyFill="1" applyBorder="1" applyAlignment="1">
      <alignment horizontal="right" vertical="center" wrapText="1"/>
    </xf>
    <xf numFmtId="164" fontId="17" fillId="15" borderId="34" xfId="0" applyNumberFormat="1" applyFont="1" applyFill="1" applyBorder="1" applyAlignment="1">
      <alignment horizontal="right" vertical="center" wrapText="1"/>
    </xf>
    <xf numFmtId="164" fontId="12" fillId="15" borderId="35" xfId="0" applyNumberFormat="1" applyFont="1" applyFill="1" applyBorder="1" applyAlignment="1">
      <alignment horizontal="center"/>
    </xf>
    <xf numFmtId="164" fontId="12" fillId="15" borderId="36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E5F2FF"/>
      <color rgb="FFBFE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BF112"/>
  <sheetViews>
    <sheetView showGridLines="0" workbookViewId="0">
      <selection activeCell="F11" sqref="F11:Z11"/>
    </sheetView>
  </sheetViews>
  <sheetFormatPr defaultRowHeight="15"/>
  <cols>
    <col min="1" max="1" width="0.140625" customWidth="1"/>
    <col min="2" max="2" width="2.140625" customWidth="1"/>
    <col min="3" max="3" width="6.7109375" customWidth="1"/>
    <col min="4" max="4" width="0.140625" customWidth="1"/>
    <col min="5" max="5" width="11.42578125" customWidth="1"/>
    <col min="6" max="6" width="3.5703125" customWidth="1"/>
    <col min="7" max="7" width="2.140625" customWidth="1"/>
    <col min="8" max="8" width="0.140625" customWidth="1"/>
    <col min="9" max="9" width="12.28515625" customWidth="1"/>
    <col min="10" max="10" width="0.85546875" customWidth="1"/>
    <col min="11" max="11" width="0.140625" customWidth="1"/>
    <col min="12" max="12" width="1.28515625" customWidth="1"/>
    <col min="13" max="13" width="0.140625" customWidth="1"/>
    <col min="14" max="14" width="9.140625" customWidth="1"/>
    <col min="15" max="15" width="0.28515625" customWidth="1"/>
    <col min="16" max="16" width="1.28515625" customWidth="1"/>
    <col min="17" max="17" width="0.85546875" customWidth="1"/>
    <col min="18" max="18" width="0.140625" customWidth="1"/>
    <col min="19" max="19" width="1.42578125" customWidth="1"/>
    <col min="20" max="20" width="0.28515625" customWidth="1"/>
    <col min="21" max="21" width="1" customWidth="1"/>
    <col min="22" max="22" width="0.28515625" customWidth="1"/>
    <col min="23" max="23" width="1.7109375" customWidth="1"/>
    <col min="24" max="24" width="25" customWidth="1"/>
    <col min="25" max="25" width="0.28515625" customWidth="1"/>
    <col min="26" max="26" width="0.42578125" customWidth="1"/>
    <col min="27" max="27" width="0.140625" customWidth="1"/>
    <col min="28" max="28" width="2.28515625" customWidth="1"/>
    <col min="29" max="29" width="2.85546875" customWidth="1"/>
    <col min="30" max="30" width="0.42578125" customWidth="1"/>
    <col min="31" max="31" width="0.140625" customWidth="1"/>
    <col min="32" max="32" width="4" customWidth="1"/>
    <col min="33" max="33" width="12.28515625" customWidth="1"/>
    <col min="34" max="34" width="11.5703125" customWidth="1"/>
    <col min="35" max="35" width="2.140625" customWidth="1"/>
    <col min="36" max="36" width="3" customWidth="1"/>
    <col min="37" max="37" width="0.28515625" customWidth="1"/>
    <col min="38" max="38" width="1.7109375" customWidth="1"/>
    <col min="39" max="39" width="0.140625" customWidth="1"/>
    <col min="40" max="40" width="4.140625" customWidth="1"/>
    <col min="41" max="42" width="0.140625" customWidth="1"/>
    <col min="43" max="43" width="1.7109375" customWidth="1"/>
    <col min="44" max="44" width="3.42578125" customWidth="1"/>
    <col min="45" max="45" width="0.140625" customWidth="1"/>
    <col min="46" max="46" width="0.42578125" customWidth="1"/>
    <col min="47" max="47" width="18.42578125" customWidth="1"/>
    <col min="48" max="48" width="0.140625" customWidth="1"/>
    <col min="49" max="49" width="5" customWidth="1"/>
    <col min="50" max="50" width="8.42578125" customWidth="1"/>
    <col min="51" max="51" width="0.140625" customWidth="1"/>
    <col min="52" max="52" width="3.140625" customWidth="1"/>
  </cols>
  <sheetData>
    <row r="1" spans="1:58" ht="84" customHeight="1" thickTop="1" thickBot="1">
      <c r="A1" s="121"/>
      <c r="B1" s="158" t="s">
        <v>115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22">
        <v>1</v>
      </c>
      <c r="BA1" s="4"/>
    </row>
    <row r="2" spans="1:58" ht="35.1" customHeight="1" thickTop="1">
      <c r="A2" s="124" t="s">
        <v>313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5"/>
      <c r="AW2" s="125"/>
      <c r="AX2" s="126"/>
      <c r="AY2" s="1"/>
      <c r="AZ2" s="1"/>
      <c r="BB2" s="4"/>
    </row>
    <row r="3" spans="1:58" ht="35.1" customHeight="1">
      <c r="A3" s="127" t="s">
        <v>0</v>
      </c>
      <c r="B3" s="128"/>
      <c r="C3" s="128"/>
      <c r="D3" s="128" t="s">
        <v>1</v>
      </c>
      <c r="E3" s="128"/>
      <c r="F3" s="128" t="s">
        <v>2</v>
      </c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 t="s">
        <v>3</v>
      </c>
      <c r="AB3" s="128"/>
      <c r="AC3" s="128"/>
      <c r="AD3" s="128"/>
      <c r="AE3" s="128"/>
      <c r="AF3" s="128"/>
      <c r="AG3" s="128"/>
      <c r="AH3" s="128" t="s">
        <v>4</v>
      </c>
      <c r="AI3" s="128"/>
      <c r="AJ3" s="128"/>
      <c r="AK3" s="128"/>
      <c r="AL3" s="128"/>
      <c r="AM3" s="128"/>
      <c r="AN3" s="128"/>
      <c r="AO3" s="128"/>
      <c r="AP3" s="129" t="s">
        <v>5</v>
      </c>
      <c r="AQ3" s="129"/>
      <c r="AR3" s="129"/>
      <c r="AS3" s="129"/>
      <c r="AT3" s="129"/>
      <c r="AU3" s="129"/>
      <c r="AV3" s="128" t="s">
        <v>6</v>
      </c>
      <c r="AW3" s="128"/>
      <c r="AX3" s="130"/>
      <c r="AY3" s="1"/>
      <c r="AZ3" s="1"/>
    </row>
    <row r="4" spans="1:58" ht="33" customHeight="1">
      <c r="A4" s="134" t="s">
        <v>7</v>
      </c>
      <c r="B4" s="132"/>
      <c r="C4" s="132"/>
      <c r="D4" s="132" t="s">
        <v>8</v>
      </c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 t="s">
        <v>9</v>
      </c>
      <c r="AB4" s="132"/>
      <c r="AC4" s="132"/>
      <c r="AD4" s="132"/>
      <c r="AE4" s="132"/>
      <c r="AF4" s="132"/>
      <c r="AG4" s="132"/>
      <c r="AH4" s="132" t="s">
        <v>10</v>
      </c>
      <c r="AI4" s="132"/>
      <c r="AJ4" s="132"/>
      <c r="AK4" s="132"/>
      <c r="AL4" s="132"/>
      <c r="AM4" s="132"/>
      <c r="AN4" s="132"/>
      <c r="AO4" s="132"/>
      <c r="AP4" s="131" t="s">
        <v>11</v>
      </c>
      <c r="AQ4" s="131"/>
      <c r="AR4" s="131"/>
      <c r="AS4" s="131"/>
      <c r="AT4" s="131"/>
      <c r="AU4" s="131"/>
      <c r="AV4" s="132"/>
      <c r="AW4" s="132"/>
      <c r="AX4" s="133"/>
      <c r="AY4" s="1"/>
      <c r="AZ4" s="1"/>
    </row>
    <row r="5" spans="1:58" ht="48.75" customHeight="1">
      <c r="A5" s="134"/>
      <c r="B5" s="132"/>
      <c r="C5" s="132"/>
      <c r="D5" s="132" t="s">
        <v>12</v>
      </c>
      <c r="E5" s="132"/>
      <c r="F5" s="135" t="s">
        <v>13</v>
      </c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6">
        <v>6850500</v>
      </c>
      <c r="AB5" s="136"/>
      <c r="AC5" s="136"/>
      <c r="AD5" s="136"/>
      <c r="AE5" s="136"/>
      <c r="AF5" s="136"/>
      <c r="AG5" s="136"/>
      <c r="AH5" s="136">
        <v>6850500</v>
      </c>
      <c r="AI5" s="136"/>
      <c r="AJ5" s="136"/>
      <c r="AK5" s="136"/>
      <c r="AL5" s="136"/>
      <c r="AM5" s="136"/>
      <c r="AN5" s="136"/>
      <c r="AO5" s="136"/>
      <c r="AP5" s="137">
        <v>6577602.0199999996</v>
      </c>
      <c r="AQ5" s="137"/>
      <c r="AR5" s="137"/>
      <c r="AS5" s="137"/>
      <c r="AT5" s="137"/>
      <c r="AU5" s="137"/>
      <c r="AV5" s="136">
        <v>96.02</v>
      </c>
      <c r="AW5" s="136"/>
      <c r="AX5" s="138"/>
      <c r="AY5" s="1"/>
      <c r="AZ5" s="1"/>
      <c r="BF5" s="123"/>
    </row>
    <row r="6" spans="1:58" ht="48.75" customHeight="1">
      <c r="A6" s="134"/>
      <c r="B6" s="132"/>
      <c r="C6" s="132"/>
      <c r="D6" s="132" t="s">
        <v>14</v>
      </c>
      <c r="E6" s="132"/>
      <c r="F6" s="135" t="s">
        <v>15</v>
      </c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6">
        <v>556900</v>
      </c>
      <c r="AB6" s="136"/>
      <c r="AC6" s="136"/>
      <c r="AD6" s="136"/>
      <c r="AE6" s="136"/>
      <c r="AF6" s="136"/>
      <c r="AG6" s="136"/>
      <c r="AH6" s="136">
        <v>613988.94999999995</v>
      </c>
      <c r="AI6" s="136"/>
      <c r="AJ6" s="136"/>
      <c r="AK6" s="136"/>
      <c r="AL6" s="136"/>
      <c r="AM6" s="136"/>
      <c r="AN6" s="136"/>
      <c r="AO6" s="136"/>
      <c r="AP6" s="137">
        <v>613988.94999999995</v>
      </c>
      <c r="AQ6" s="137"/>
      <c r="AR6" s="137"/>
      <c r="AS6" s="137"/>
      <c r="AT6" s="137"/>
      <c r="AU6" s="137"/>
      <c r="AV6" s="136">
        <v>100</v>
      </c>
      <c r="AW6" s="136"/>
      <c r="AX6" s="138"/>
      <c r="AY6" s="1"/>
      <c r="AZ6" s="1"/>
    </row>
    <row r="7" spans="1:58" ht="48.75" customHeight="1">
      <c r="A7" s="134"/>
      <c r="B7" s="132"/>
      <c r="C7" s="132"/>
      <c r="D7" s="132" t="s">
        <v>16</v>
      </c>
      <c r="E7" s="132"/>
      <c r="F7" s="135" t="s">
        <v>17</v>
      </c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6">
        <v>1174400</v>
      </c>
      <c r="AB7" s="136"/>
      <c r="AC7" s="136"/>
      <c r="AD7" s="136"/>
      <c r="AE7" s="136"/>
      <c r="AF7" s="136"/>
      <c r="AG7" s="136"/>
      <c r="AH7" s="136">
        <v>1245915.3500000001</v>
      </c>
      <c r="AI7" s="136"/>
      <c r="AJ7" s="136"/>
      <c r="AK7" s="136"/>
      <c r="AL7" s="136"/>
      <c r="AM7" s="136"/>
      <c r="AN7" s="136"/>
      <c r="AO7" s="136"/>
      <c r="AP7" s="137">
        <v>1245915.3500000001</v>
      </c>
      <c r="AQ7" s="137"/>
      <c r="AR7" s="137"/>
      <c r="AS7" s="137"/>
      <c r="AT7" s="137"/>
      <c r="AU7" s="137"/>
      <c r="AV7" s="136">
        <v>100</v>
      </c>
      <c r="AW7" s="136"/>
      <c r="AX7" s="138"/>
      <c r="AY7" s="1"/>
      <c r="AZ7" s="1"/>
    </row>
    <row r="8" spans="1:58" ht="48.75" customHeight="1">
      <c r="A8" s="134"/>
      <c r="B8" s="132"/>
      <c r="C8" s="132"/>
      <c r="D8" s="132" t="s">
        <v>18</v>
      </c>
      <c r="E8" s="132"/>
      <c r="F8" s="135" t="s">
        <v>19</v>
      </c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36">
        <v>9286100</v>
      </c>
      <c r="AB8" s="136"/>
      <c r="AC8" s="136"/>
      <c r="AD8" s="136"/>
      <c r="AE8" s="136"/>
      <c r="AF8" s="136"/>
      <c r="AG8" s="136"/>
      <c r="AH8" s="136">
        <v>9414954.6999999993</v>
      </c>
      <c r="AI8" s="136"/>
      <c r="AJ8" s="136"/>
      <c r="AK8" s="136"/>
      <c r="AL8" s="136"/>
      <c r="AM8" s="136"/>
      <c r="AN8" s="136"/>
      <c r="AO8" s="136"/>
      <c r="AP8" s="137">
        <v>9414954.6999999993</v>
      </c>
      <c r="AQ8" s="137"/>
      <c r="AR8" s="137"/>
      <c r="AS8" s="137"/>
      <c r="AT8" s="137"/>
      <c r="AU8" s="137"/>
      <c r="AV8" s="136">
        <v>100</v>
      </c>
      <c r="AW8" s="136"/>
      <c r="AX8" s="138"/>
      <c r="AY8" s="1"/>
      <c r="AZ8" s="1"/>
    </row>
    <row r="9" spans="1:58" ht="48.75" customHeight="1">
      <c r="A9" s="134"/>
      <c r="B9" s="132"/>
      <c r="C9" s="132"/>
      <c r="D9" s="132" t="s">
        <v>20</v>
      </c>
      <c r="E9" s="132"/>
      <c r="F9" s="135" t="s">
        <v>21</v>
      </c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6">
        <v>1200000</v>
      </c>
      <c r="AB9" s="136"/>
      <c r="AC9" s="136"/>
      <c r="AD9" s="136"/>
      <c r="AE9" s="136"/>
      <c r="AF9" s="136"/>
      <c r="AG9" s="136"/>
      <c r="AH9" s="136">
        <v>1200000</v>
      </c>
      <c r="AI9" s="136"/>
      <c r="AJ9" s="136"/>
      <c r="AK9" s="136"/>
      <c r="AL9" s="136"/>
      <c r="AM9" s="136"/>
      <c r="AN9" s="136"/>
      <c r="AO9" s="136"/>
      <c r="AP9" s="137">
        <v>733110</v>
      </c>
      <c r="AQ9" s="137"/>
      <c r="AR9" s="137"/>
      <c r="AS9" s="137"/>
      <c r="AT9" s="137"/>
      <c r="AU9" s="137"/>
      <c r="AV9" s="136">
        <v>61.09</v>
      </c>
      <c r="AW9" s="136"/>
      <c r="AX9" s="138"/>
      <c r="AY9" s="1"/>
      <c r="AZ9" s="1"/>
    </row>
    <row r="10" spans="1:58" ht="48.75" customHeight="1">
      <c r="A10" s="134"/>
      <c r="B10" s="132"/>
      <c r="C10" s="132"/>
      <c r="D10" s="132" t="s">
        <v>22</v>
      </c>
      <c r="E10" s="132"/>
      <c r="F10" s="135" t="s">
        <v>23</v>
      </c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6">
        <v>18233100</v>
      </c>
      <c r="AB10" s="136"/>
      <c r="AC10" s="136"/>
      <c r="AD10" s="136"/>
      <c r="AE10" s="136"/>
      <c r="AF10" s="136"/>
      <c r="AG10" s="136"/>
      <c r="AH10" s="136">
        <v>18233100</v>
      </c>
      <c r="AI10" s="136"/>
      <c r="AJ10" s="136"/>
      <c r="AK10" s="136"/>
      <c r="AL10" s="136"/>
      <c r="AM10" s="136"/>
      <c r="AN10" s="136"/>
      <c r="AO10" s="136"/>
      <c r="AP10" s="137">
        <v>17616138.879999999</v>
      </c>
      <c r="AQ10" s="137"/>
      <c r="AR10" s="137"/>
      <c r="AS10" s="137"/>
      <c r="AT10" s="137"/>
      <c r="AU10" s="137"/>
      <c r="AV10" s="136">
        <v>96.62</v>
      </c>
      <c r="AW10" s="136"/>
      <c r="AX10" s="138"/>
      <c r="AY10" s="1"/>
      <c r="AZ10" s="1"/>
    </row>
    <row r="11" spans="1:58" ht="48.75" customHeight="1">
      <c r="A11" s="134"/>
      <c r="B11" s="132"/>
      <c r="C11" s="132"/>
      <c r="D11" s="132" t="s">
        <v>24</v>
      </c>
      <c r="E11" s="132"/>
      <c r="F11" s="135" t="s">
        <v>25</v>
      </c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6">
        <v>90000</v>
      </c>
      <c r="AB11" s="136"/>
      <c r="AC11" s="136"/>
      <c r="AD11" s="136"/>
      <c r="AE11" s="136"/>
      <c r="AF11" s="136"/>
      <c r="AG11" s="136"/>
      <c r="AH11" s="136">
        <v>90000</v>
      </c>
      <c r="AI11" s="136"/>
      <c r="AJ11" s="136"/>
      <c r="AK11" s="136"/>
      <c r="AL11" s="136"/>
      <c r="AM11" s="136"/>
      <c r="AN11" s="136"/>
      <c r="AO11" s="136"/>
      <c r="AP11" s="137">
        <v>80426</v>
      </c>
      <c r="AQ11" s="137"/>
      <c r="AR11" s="137"/>
      <c r="AS11" s="137"/>
      <c r="AT11" s="137"/>
      <c r="AU11" s="137"/>
      <c r="AV11" s="136">
        <v>89.36</v>
      </c>
      <c r="AW11" s="136"/>
      <c r="AX11" s="138"/>
      <c r="AY11" s="1"/>
      <c r="AZ11" s="1"/>
    </row>
    <row r="12" spans="1:58" ht="48.75" customHeight="1">
      <c r="A12" s="134"/>
      <c r="B12" s="132"/>
      <c r="C12" s="132"/>
      <c r="D12" s="132" t="s">
        <v>26</v>
      </c>
      <c r="E12" s="132"/>
      <c r="F12" s="135" t="s">
        <v>27</v>
      </c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6">
        <v>100000</v>
      </c>
      <c r="AB12" s="136"/>
      <c r="AC12" s="136"/>
      <c r="AD12" s="136"/>
      <c r="AE12" s="136"/>
      <c r="AF12" s="136"/>
      <c r="AG12" s="136"/>
      <c r="AH12" s="136">
        <v>100000</v>
      </c>
      <c r="AI12" s="136"/>
      <c r="AJ12" s="136"/>
      <c r="AK12" s="136"/>
      <c r="AL12" s="136"/>
      <c r="AM12" s="136"/>
      <c r="AN12" s="136"/>
      <c r="AO12" s="136"/>
      <c r="AP12" s="137">
        <v>74990</v>
      </c>
      <c r="AQ12" s="137"/>
      <c r="AR12" s="137"/>
      <c r="AS12" s="137"/>
      <c r="AT12" s="137"/>
      <c r="AU12" s="137"/>
      <c r="AV12" s="136">
        <v>74.989999999999995</v>
      </c>
      <c r="AW12" s="136"/>
      <c r="AX12" s="138"/>
      <c r="AY12" s="1"/>
      <c r="AZ12" s="1"/>
    </row>
    <row r="13" spans="1:58" ht="48.75" customHeight="1">
      <c r="A13" s="134"/>
      <c r="B13" s="132"/>
      <c r="C13" s="132"/>
      <c r="D13" s="132" t="s">
        <v>28</v>
      </c>
      <c r="E13" s="132"/>
      <c r="F13" s="135" t="s">
        <v>116</v>
      </c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6">
        <v>1700000</v>
      </c>
      <c r="AB13" s="136"/>
      <c r="AC13" s="136"/>
      <c r="AD13" s="136"/>
      <c r="AE13" s="136"/>
      <c r="AF13" s="136"/>
      <c r="AG13" s="136"/>
      <c r="AH13" s="136">
        <v>1700000</v>
      </c>
      <c r="AI13" s="136"/>
      <c r="AJ13" s="136"/>
      <c r="AK13" s="136"/>
      <c r="AL13" s="136"/>
      <c r="AM13" s="136"/>
      <c r="AN13" s="136"/>
      <c r="AO13" s="136"/>
      <c r="AP13" s="137">
        <v>1640306</v>
      </c>
      <c r="AQ13" s="137"/>
      <c r="AR13" s="137"/>
      <c r="AS13" s="137"/>
      <c r="AT13" s="137"/>
      <c r="AU13" s="137"/>
      <c r="AV13" s="136">
        <v>96.49</v>
      </c>
      <c r="AW13" s="136"/>
      <c r="AX13" s="138"/>
      <c r="AY13" s="1"/>
      <c r="AZ13" s="1"/>
    </row>
    <row r="14" spans="1:58" ht="48.75" customHeight="1">
      <c r="A14" s="134"/>
      <c r="B14" s="132"/>
      <c r="C14" s="132"/>
      <c r="D14" s="132" t="s">
        <v>29</v>
      </c>
      <c r="E14" s="132"/>
      <c r="F14" s="135" t="s">
        <v>30</v>
      </c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6">
        <v>220000</v>
      </c>
      <c r="AB14" s="136"/>
      <c r="AC14" s="136"/>
      <c r="AD14" s="136"/>
      <c r="AE14" s="136"/>
      <c r="AF14" s="136"/>
      <c r="AG14" s="136"/>
      <c r="AH14" s="136">
        <v>220000</v>
      </c>
      <c r="AI14" s="136"/>
      <c r="AJ14" s="136"/>
      <c r="AK14" s="136"/>
      <c r="AL14" s="136"/>
      <c r="AM14" s="136"/>
      <c r="AN14" s="136"/>
      <c r="AO14" s="136"/>
      <c r="AP14" s="137">
        <v>141815</v>
      </c>
      <c r="AQ14" s="137"/>
      <c r="AR14" s="137"/>
      <c r="AS14" s="137"/>
      <c r="AT14" s="137"/>
      <c r="AU14" s="137"/>
      <c r="AV14" s="136">
        <v>64.459999999999994</v>
      </c>
      <c r="AW14" s="136"/>
      <c r="AX14" s="138"/>
      <c r="AY14" s="1"/>
      <c r="AZ14" s="1"/>
    </row>
    <row r="15" spans="1:58" ht="48.75" customHeight="1">
      <c r="A15" s="134"/>
      <c r="B15" s="132"/>
      <c r="C15" s="132"/>
      <c r="D15" s="132" t="s">
        <v>31</v>
      </c>
      <c r="E15" s="132"/>
      <c r="F15" s="135" t="s">
        <v>32</v>
      </c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6">
        <v>0</v>
      </c>
      <c r="AB15" s="136"/>
      <c r="AC15" s="136"/>
      <c r="AD15" s="136"/>
      <c r="AE15" s="136"/>
      <c r="AF15" s="136"/>
      <c r="AG15" s="136"/>
      <c r="AH15" s="136">
        <v>2848.93</v>
      </c>
      <c r="AI15" s="136"/>
      <c r="AJ15" s="136"/>
      <c r="AK15" s="136"/>
      <c r="AL15" s="136"/>
      <c r="AM15" s="136"/>
      <c r="AN15" s="136"/>
      <c r="AO15" s="136"/>
      <c r="AP15" s="137">
        <v>2848.93</v>
      </c>
      <c r="AQ15" s="137"/>
      <c r="AR15" s="137"/>
      <c r="AS15" s="137"/>
      <c r="AT15" s="137"/>
      <c r="AU15" s="137"/>
      <c r="AV15" s="136">
        <v>100</v>
      </c>
      <c r="AW15" s="136"/>
      <c r="AX15" s="138"/>
      <c r="AY15" s="1"/>
      <c r="AZ15" s="1"/>
    </row>
    <row r="16" spans="1:58" ht="48.75" customHeight="1">
      <c r="A16" s="134"/>
      <c r="B16" s="132"/>
      <c r="C16" s="132"/>
      <c r="D16" s="132" t="s">
        <v>33</v>
      </c>
      <c r="E16" s="132"/>
      <c r="F16" s="135" t="s">
        <v>34</v>
      </c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6">
        <v>0</v>
      </c>
      <c r="AB16" s="136"/>
      <c r="AC16" s="136"/>
      <c r="AD16" s="136"/>
      <c r="AE16" s="136"/>
      <c r="AF16" s="136"/>
      <c r="AG16" s="136"/>
      <c r="AH16" s="136">
        <v>195.49</v>
      </c>
      <c r="AI16" s="136"/>
      <c r="AJ16" s="136"/>
      <c r="AK16" s="136"/>
      <c r="AL16" s="136"/>
      <c r="AM16" s="136"/>
      <c r="AN16" s="136"/>
      <c r="AO16" s="136"/>
      <c r="AP16" s="137">
        <v>195.49</v>
      </c>
      <c r="AQ16" s="137"/>
      <c r="AR16" s="137"/>
      <c r="AS16" s="137"/>
      <c r="AT16" s="137"/>
      <c r="AU16" s="137"/>
      <c r="AV16" s="136">
        <v>100</v>
      </c>
      <c r="AW16" s="136"/>
      <c r="AX16" s="138"/>
      <c r="AY16" s="1"/>
      <c r="AZ16" s="1"/>
    </row>
    <row r="17" spans="1:52" ht="48.75" customHeight="1">
      <c r="A17" s="134"/>
      <c r="B17" s="132"/>
      <c r="C17" s="132"/>
      <c r="D17" s="132" t="s">
        <v>35</v>
      </c>
      <c r="E17" s="132"/>
      <c r="F17" s="135" t="s">
        <v>36</v>
      </c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6">
        <v>175000</v>
      </c>
      <c r="AB17" s="136"/>
      <c r="AC17" s="136"/>
      <c r="AD17" s="136"/>
      <c r="AE17" s="136"/>
      <c r="AF17" s="136"/>
      <c r="AG17" s="136"/>
      <c r="AH17" s="136">
        <v>342918.94</v>
      </c>
      <c r="AI17" s="136"/>
      <c r="AJ17" s="136"/>
      <c r="AK17" s="136"/>
      <c r="AL17" s="136"/>
      <c r="AM17" s="136"/>
      <c r="AN17" s="136"/>
      <c r="AO17" s="136"/>
      <c r="AP17" s="137">
        <v>342918.94</v>
      </c>
      <c r="AQ17" s="137"/>
      <c r="AR17" s="137"/>
      <c r="AS17" s="137"/>
      <c r="AT17" s="137"/>
      <c r="AU17" s="137"/>
      <c r="AV17" s="136">
        <v>100</v>
      </c>
      <c r="AW17" s="136"/>
      <c r="AX17" s="138"/>
      <c r="AY17" s="1"/>
      <c r="AZ17" s="1"/>
    </row>
    <row r="18" spans="1:52" ht="48.75" customHeight="1">
      <c r="A18" s="134"/>
      <c r="B18" s="132"/>
      <c r="C18" s="132"/>
      <c r="D18" s="132" t="s">
        <v>37</v>
      </c>
      <c r="E18" s="132"/>
      <c r="F18" s="135" t="s">
        <v>38</v>
      </c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6">
        <v>90000</v>
      </c>
      <c r="AB18" s="136"/>
      <c r="AC18" s="136"/>
      <c r="AD18" s="136"/>
      <c r="AE18" s="136"/>
      <c r="AF18" s="136"/>
      <c r="AG18" s="136"/>
      <c r="AH18" s="136">
        <v>140000</v>
      </c>
      <c r="AI18" s="136"/>
      <c r="AJ18" s="136"/>
      <c r="AK18" s="136"/>
      <c r="AL18" s="136"/>
      <c r="AM18" s="136"/>
      <c r="AN18" s="136"/>
      <c r="AO18" s="136"/>
      <c r="AP18" s="137">
        <v>134458.04</v>
      </c>
      <c r="AQ18" s="137"/>
      <c r="AR18" s="137"/>
      <c r="AS18" s="137"/>
      <c r="AT18" s="137"/>
      <c r="AU18" s="137"/>
      <c r="AV18" s="136">
        <v>96.04</v>
      </c>
      <c r="AW18" s="136"/>
      <c r="AX18" s="138"/>
      <c r="AY18" s="1"/>
      <c r="AZ18" s="1"/>
    </row>
    <row r="19" spans="1:52" ht="48.75" customHeight="1">
      <c r="A19" s="134"/>
      <c r="B19" s="132"/>
      <c r="C19" s="132"/>
      <c r="D19" s="132" t="s">
        <v>39</v>
      </c>
      <c r="E19" s="132"/>
      <c r="F19" s="135" t="s">
        <v>40</v>
      </c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6">
        <v>4000000</v>
      </c>
      <c r="AB19" s="136"/>
      <c r="AC19" s="136"/>
      <c r="AD19" s="136"/>
      <c r="AE19" s="136"/>
      <c r="AF19" s="136"/>
      <c r="AG19" s="136"/>
      <c r="AH19" s="136">
        <v>4043529.47</v>
      </c>
      <c r="AI19" s="136"/>
      <c r="AJ19" s="136"/>
      <c r="AK19" s="136"/>
      <c r="AL19" s="136"/>
      <c r="AM19" s="136"/>
      <c r="AN19" s="136"/>
      <c r="AO19" s="136"/>
      <c r="AP19" s="137">
        <v>4043529.47</v>
      </c>
      <c r="AQ19" s="137"/>
      <c r="AR19" s="137"/>
      <c r="AS19" s="137"/>
      <c r="AT19" s="137"/>
      <c r="AU19" s="137"/>
      <c r="AV19" s="136">
        <v>100</v>
      </c>
      <c r="AW19" s="136"/>
      <c r="AX19" s="138"/>
      <c r="AY19" s="1"/>
      <c r="AZ19" s="1"/>
    </row>
    <row r="20" spans="1:52" ht="48.75" customHeight="1">
      <c r="A20" s="134"/>
      <c r="B20" s="132"/>
      <c r="C20" s="132"/>
      <c r="D20" s="132" t="s">
        <v>41</v>
      </c>
      <c r="E20" s="132"/>
      <c r="F20" s="135" t="s">
        <v>117</v>
      </c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6">
        <v>10416.379999999999</v>
      </c>
      <c r="AB20" s="136"/>
      <c r="AC20" s="136"/>
      <c r="AD20" s="136"/>
      <c r="AE20" s="136"/>
      <c r="AF20" s="136"/>
      <c r="AG20" s="136"/>
      <c r="AH20" s="136">
        <v>22917.38</v>
      </c>
      <c r="AI20" s="136"/>
      <c r="AJ20" s="136"/>
      <c r="AK20" s="136"/>
      <c r="AL20" s="136"/>
      <c r="AM20" s="136"/>
      <c r="AN20" s="136"/>
      <c r="AO20" s="136"/>
      <c r="AP20" s="137">
        <v>22916.42</v>
      </c>
      <c r="AQ20" s="137"/>
      <c r="AR20" s="137"/>
      <c r="AS20" s="137"/>
      <c r="AT20" s="137"/>
      <c r="AU20" s="137"/>
      <c r="AV20" s="136">
        <v>100</v>
      </c>
      <c r="AW20" s="136"/>
      <c r="AX20" s="138"/>
      <c r="AY20" s="1"/>
      <c r="AZ20" s="1"/>
    </row>
    <row r="21" spans="1:52" ht="48.75" customHeight="1">
      <c r="A21" s="139" t="s">
        <v>114</v>
      </c>
      <c r="B21" s="140"/>
      <c r="C21" s="140"/>
      <c r="D21" s="132" t="s">
        <v>42</v>
      </c>
      <c r="E21" s="132"/>
      <c r="F21" s="135" t="s">
        <v>43</v>
      </c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6">
        <v>0</v>
      </c>
      <c r="AB21" s="136"/>
      <c r="AC21" s="136"/>
      <c r="AD21" s="136"/>
      <c r="AE21" s="136"/>
      <c r="AF21" s="136"/>
      <c r="AG21" s="136"/>
      <c r="AH21" s="136">
        <v>97500</v>
      </c>
      <c r="AI21" s="136"/>
      <c r="AJ21" s="136"/>
      <c r="AK21" s="136"/>
      <c r="AL21" s="136"/>
      <c r="AM21" s="136"/>
      <c r="AN21" s="136"/>
      <c r="AO21" s="136"/>
      <c r="AP21" s="137">
        <v>97500</v>
      </c>
      <c r="AQ21" s="137"/>
      <c r="AR21" s="137"/>
      <c r="AS21" s="137"/>
      <c r="AT21" s="137"/>
      <c r="AU21" s="137"/>
      <c r="AV21" s="136">
        <v>100</v>
      </c>
      <c r="AW21" s="136"/>
      <c r="AX21" s="138"/>
      <c r="AY21" s="1"/>
      <c r="AZ21" s="1"/>
    </row>
    <row r="22" spans="1:52" ht="48.75" customHeight="1">
      <c r="A22" s="139" t="s">
        <v>114</v>
      </c>
      <c r="B22" s="140"/>
      <c r="C22" s="140"/>
      <c r="D22" s="132" t="s">
        <v>44</v>
      </c>
      <c r="E22" s="132"/>
      <c r="F22" s="135" t="s">
        <v>45</v>
      </c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6">
        <v>894900</v>
      </c>
      <c r="AB22" s="136"/>
      <c r="AC22" s="136"/>
      <c r="AD22" s="136"/>
      <c r="AE22" s="136"/>
      <c r="AF22" s="136"/>
      <c r="AG22" s="136"/>
      <c r="AH22" s="136">
        <v>894900</v>
      </c>
      <c r="AI22" s="136"/>
      <c r="AJ22" s="136"/>
      <c r="AK22" s="136"/>
      <c r="AL22" s="136"/>
      <c r="AM22" s="136"/>
      <c r="AN22" s="136"/>
      <c r="AO22" s="136"/>
      <c r="AP22" s="137">
        <v>894900</v>
      </c>
      <c r="AQ22" s="137"/>
      <c r="AR22" s="137"/>
      <c r="AS22" s="137"/>
      <c r="AT22" s="137"/>
      <c r="AU22" s="137"/>
      <c r="AV22" s="136">
        <v>100</v>
      </c>
      <c r="AW22" s="136"/>
      <c r="AX22" s="138"/>
      <c r="AY22" s="1"/>
      <c r="AZ22" s="1"/>
    </row>
    <row r="23" spans="1:52" ht="48.75" customHeight="1">
      <c r="A23" s="139" t="s">
        <v>114</v>
      </c>
      <c r="B23" s="140"/>
      <c r="C23" s="140"/>
      <c r="D23" s="132" t="s">
        <v>46</v>
      </c>
      <c r="E23" s="132"/>
      <c r="F23" s="135" t="s">
        <v>47</v>
      </c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6">
        <v>310747.65999999997</v>
      </c>
      <c r="AB23" s="136"/>
      <c r="AC23" s="136"/>
      <c r="AD23" s="136"/>
      <c r="AE23" s="136"/>
      <c r="AF23" s="136"/>
      <c r="AG23" s="136"/>
      <c r="AH23" s="136">
        <v>2541155.4700000002</v>
      </c>
      <c r="AI23" s="136"/>
      <c r="AJ23" s="136"/>
      <c r="AK23" s="136"/>
      <c r="AL23" s="136"/>
      <c r="AM23" s="136"/>
      <c r="AN23" s="136"/>
      <c r="AO23" s="136"/>
      <c r="AP23" s="137">
        <v>2230407.81</v>
      </c>
      <c r="AQ23" s="137"/>
      <c r="AR23" s="137"/>
      <c r="AS23" s="137"/>
      <c r="AT23" s="137"/>
      <c r="AU23" s="137"/>
      <c r="AV23" s="136">
        <v>87.77</v>
      </c>
      <c r="AW23" s="136"/>
      <c r="AX23" s="138"/>
      <c r="AY23" s="1"/>
      <c r="AZ23" s="1"/>
    </row>
    <row r="24" spans="1:52" ht="48.75" customHeight="1">
      <c r="A24" s="139" t="s">
        <v>114</v>
      </c>
      <c r="B24" s="140"/>
      <c r="C24" s="140"/>
      <c r="D24" s="132" t="s">
        <v>48</v>
      </c>
      <c r="E24" s="132"/>
      <c r="F24" s="135" t="s">
        <v>49</v>
      </c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6">
        <v>25000</v>
      </c>
      <c r="AB24" s="136"/>
      <c r="AC24" s="136"/>
      <c r="AD24" s="136"/>
      <c r="AE24" s="136"/>
      <c r="AF24" s="136"/>
      <c r="AG24" s="136"/>
      <c r="AH24" s="136">
        <v>26960</v>
      </c>
      <c r="AI24" s="136"/>
      <c r="AJ24" s="136"/>
      <c r="AK24" s="136"/>
      <c r="AL24" s="136"/>
      <c r="AM24" s="136"/>
      <c r="AN24" s="136"/>
      <c r="AO24" s="136"/>
      <c r="AP24" s="137">
        <v>26960</v>
      </c>
      <c r="AQ24" s="137"/>
      <c r="AR24" s="137"/>
      <c r="AS24" s="137"/>
      <c r="AT24" s="137"/>
      <c r="AU24" s="137"/>
      <c r="AV24" s="136">
        <v>100</v>
      </c>
      <c r="AW24" s="136"/>
      <c r="AX24" s="138"/>
      <c r="AY24" s="1"/>
      <c r="AZ24" s="1"/>
    </row>
    <row r="25" spans="1:52" ht="48.75" customHeight="1">
      <c r="A25" s="139" t="s">
        <v>114</v>
      </c>
      <c r="B25" s="140"/>
      <c r="C25" s="140"/>
      <c r="D25" s="132" t="s">
        <v>50</v>
      </c>
      <c r="E25" s="132"/>
      <c r="F25" s="135" t="s">
        <v>51</v>
      </c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6">
        <v>0</v>
      </c>
      <c r="AB25" s="136"/>
      <c r="AC25" s="136"/>
      <c r="AD25" s="136"/>
      <c r="AE25" s="136"/>
      <c r="AF25" s="136"/>
      <c r="AG25" s="136"/>
      <c r="AH25" s="136">
        <v>1144152</v>
      </c>
      <c r="AI25" s="136"/>
      <c r="AJ25" s="136"/>
      <c r="AK25" s="136"/>
      <c r="AL25" s="136"/>
      <c r="AM25" s="136"/>
      <c r="AN25" s="136"/>
      <c r="AO25" s="136"/>
      <c r="AP25" s="137">
        <v>1144152</v>
      </c>
      <c r="AQ25" s="137"/>
      <c r="AR25" s="137"/>
      <c r="AS25" s="137"/>
      <c r="AT25" s="137"/>
      <c r="AU25" s="137"/>
      <c r="AV25" s="136">
        <v>100</v>
      </c>
      <c r="AW25" s="136"/>
      <c r="AX25" s="138"/>
      <c r="AY25" s="1"/>
      <c r="AZ25" s="1"/>
    </row>
    <row r="26" spans="1:52" ht="48.75" customHeight="1">
      <c r="A26" s="139" t="s">
        <v>114</v>
      </c>
      <c r="B26" s="140"/>
      <c r="C26" s="140"/>
      <c r="D26" s="132" t="s">
        <v>52</v>
      </c>
      <c r="E26" s="132"/>
      <c r="F26" s="135" t="s">
        <v>53</v>
      </c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6">
        <v>0</v>
      </c>
      <c r="AB26" s="136"/>
      <c r="AC26" s="136"/>
      <c r="AD26" s="136"/>
      <c r="AE26" s="136"/>
      <c r="AF26" s="136"/>
      <c r="AG26" s="136"/>
      <c r="AH26" s="136">
        <v>553.6</v>
      </c>
      <c r="AI26" s="136"/>
      <c r="AJ26" s="136"/>
      <c r="AK26" s="136"/>
      <c r="AL26" s="136"/>
      <c r="AM26" s="136"/>
      <c r="AN26" s="136"/>
      <c r="AO26" s="136"/>
      <c r="AP26" s="137">
        <v>553.6</v>
      </c>
      <c r="AQ26" s="137"/>
      <c r="AR26" s="137"/>
      <c r="AS26" s="137"/>
      <c r="AT26" s="137"/>
      <c r="AU26" s="137"/>
      <c r="AV26" s="136">
        <v>100</v>
      </c>
      <c r="AW26" s="136"/>
      <c r="AX26" s="138"/>
      <c r="AY26" s="1"/>
      <c r="AZ26" s="1"/>
    </row>
    <row r="27" spans="1:52" ht="48.75" customHeight="1">
      <c r="A27" s="134"/>
      <c r="B27" s="132"/>
      <c r="C27" s="132"/>
      <c r="D27" s="132" t="s">
        <v>54</v>
      </c>
      <c r="E27" s="132"/>
      <c r="F27" s="135" t="s">
        <v>55</v>
      </c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6">
        <v>4439252.34</v>
      </c>
      <c r="AB27" s="136"/>
      <c r="AC27" s="136"/>
      <c r="AD27" s="136"/>
      <c r="AE27" s="136"/>
      <c r="AF27" s="136"/>
      <c r="AG27" s="136"/>
      <c r="AH27" s="136">
        <v>4439252.34</v>
      </c>
      <c r="AI27" s="136"/>
      <c r="AJ27" s="136"/>
      <c r="AK27" s="136"/>
      <c r="AL27" s="136"/>
      <c r="AM27" s="136"/>
      <c r="AN27" s="136"/>
      <c r="AO27" s="136"/>
      <c r="AP27" s="137">
        <v>0</v>
      </c>
      <c r="AQ27" s="137"/>
      <c r="AR27" s="137"/>
      <c r="AS27" s="137"/>
      <c r="AT27" s="137"/>
      <c r="AU27" s="137"/>
      <c r="AV27" s="136">
        <v>0</v>
      </c>
      <c r="AW27" s="136"/>
      <c r="AX27" s="138"/>
      <c r="AY27" s="1"/>
      <c r="AZ27" s="1"/>
    </row>
    <row r="28" spans="1:52" ht="48.75" customHeight="1">
      <c r="A28" s="141"/>
      <c r="B28" s="142"/>
      <c r="C28" s="142"/>
      <c r="D28" s="142" t="s">
        <v>56</v>
      </c>
      <c r="E28" s="142"/>
      <c r="F28" s="143" t="s">
        <v>120</v>
      </c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4">
        <v>49356316.380000003</v>
      </c>
      <c r="AB28" s="144"/>
      <c r="AC28" s="144"/>
      <c r="AD28" s="144"/>
      <c r="AE28" s="144"/>
      <c r="AF28" s="144"/>
      <c r="AG28" s="144"/>
      <c r="AH28" s="144">
        <v>53365342.619999997</v>
      </c>
      <c r="AI28" s="144"/>
      <c r="AJ28" s="144"/>
      <c r="AK28" s="144"/>
      <c r="AL28" s="144"/>
      <c r="AM28" s="144"/>
      <c r="AN28" s="144"/>
      <c r="AO28" s="144"/>
      <c r="AP28" s="144">
        <v>47080587.600000001</v>
      </c>
      <c r="AQ28" s="144"/>
      <c r="AR28" s="144"/>
      <c r="AS28" s="144"/>
      <c r="AT28" s="144"/>
      <c r="AU28" s="144"/>
      <c r="AV28" s="144">
        <v>88.223153352737427</v>
      </c>
      <c r="AW28" s="144"/>
      <c r="AX28" s="160"/>
      <c r="AY28" s="1"/>
      <c r="AZ28" s="1"/>
    </row>
    <row r="29" spans="1:52" ht="3.75" customHeight="1">
      <c r="A29" s="119"/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1"/>
      <c r="AY29" s="1"/>
      <c r="AZ29" s="1"/>
    </row>
    <row r="30" spans="1:52" ht="48.75" customHeight="1">
      <c r="A30" s="134" t="s">
        <v>57</v>
      </c>
      <c r="B30" s="132"/>
      <c r="C30" s="132"/>
      <c r="D30" s="132"/>
      <c r="E30" s="132"/>
      <c r="F30" s="135" t="s">
        <v>152</v>
      </c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7">
        <v>1057483.47</v>
      </c>
      <c r="AQ30" s="137"/>
      <c r="AR30" s="137"/>
      <c r="AS30" s="137"/>
      <c r="AT30" s="137"/>
      <c r="AU30" s="137"/>
      <c r="AV30" s="136"/>
      <c r="AW30" s="136"/>
      <c r="AX30" s="138"/>
      <c r="AY30" s="1"/>
      <c r="AZ30" s="1"/>
    </row>
    <row r="31" spans="1:52" ht="48.75" customHeight="1">
      <c r="A31" s="134" t="s">
        <v>57</v>
      </c>
      <c r="B31" s="132"/>
      <c r="C31" s="132"/>
      <c r="D31" s="132"/>
      <c r="E31" s="132"/>
      <c r="F31" s="135" t="s">
        <v>119</v>
      </c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7">
        <v>5350</v>
      </c>
      <c r="AQ31" s="137"/>
      <c r="AR31" s="137"/>
      <c r="AS31" s="137"/>
      <c r="AT31" s="137"/>
      <c r="AU31" s="137"/>
      <c r="AV31" s="136"/>
      <c r="AW31" s="136"/>
      <c r="AX31" s="138"/>
      <c r="AY31" s="1"/>
      <c r="AZ31" s="1"/>
    </row>
    <row r="32" spans="1:52" ht="48.75" customHeight="1">
      <c r="A32" s="147" t="s">
        <v>57</v>
      </c>
      <c r="B32" s="148"/>
      <c r="C32" s="148"/>
      <c r="D32" s="148" t="s">
        <v>56</v>
      </c>
      <c r="E32" s="148"/>
      <c r="F32" s="149" t="s">
        <v>124</v>
      </c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5">
        <v>2000000</v>
      </c>
      <c r="AB32" s="145"/>
      <c r="AC32" s="145"/>
      <c r="AD32" s="145"/>
      <c r="AE32" s="145"/>
      <c r="AF32" s="145"/>
      <c r="AG32" s="145"/>
      <c r="AH32" s="145">
        <v>2000000</v>
      </c>
      <c r="AI32" s="145"/>
      <c r="AJ32" s="145"/>
      <c r="AK32" s="145"/>
      <c r="AL32" s="145"/>
      <c r="AM32" s="145"/>
      <c r="AN32" s="145"/>
      <c r="AO32" s="145"/>
      <c r="AP32" s="145">
        <v>1062833.47</v>
      </c>
      <c r="AQ32" s="145"/>
      <c r="AR32" s="145"/>
      <c r="AS32" s="145"/>
      <c r="AT32" s="145"/>
      <c r="AU32" s="145"/>
      <c r="AV32" s="145">
        <v>53.141677379608154</v>
      </c>
      <c r="AW32" s="145"/>
      <c r="AX32" s="146"/>
      <c r="AY32" s="1"/>
      <c r="AZ32" s="1"/>
    </row>
    <row r="33" spans="1:52" ht="3.75" customHeight="1">
      <c r="A33" s="119"/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  <c r="AU33" s="150"/>
      <c r="AV33" s="150"/>
      <c r="AW33" s="150"/>
      <c r="AX33" s="151"/>
      <c r="AY33" s="1"/>
      <c r="AZ33" s="1"/>
    </row>
    <row r="34" spans="1:52" ht="48.75" customHeight="1">
      <c r="A34" s="147" t="s">
        <v>58</v>
      </c>
      <c r="B34" s="148"/>
      <c r="C34" s="148"/>
      <c r="D34" s="148" t="s">
        <v>56</v>
      </c>
      <c r="E34" s="148"/>
      <c r="F34" s="149" t="s">
        <v>334</v>
      </c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5">
        <v>5000</v>
      </c>
      <c r="AB34" s="145"/>
      <c r="AC34" s="145"/>
      <c r="AD34" s="145"/>
      <c r="AE34" s="145"/>
      <c r="AF34" s="145"/>
      <c r="AG34" s="145"/>
      <c r="AH34" s="145">
        <v>10310</v>
      </c>
      <c r="AI34" s="145"/>
      <c r="AJ34" s="145"/>
      <c r="AK34" s="145"/>
      <c r="AL34" s="145"/>
      <c r="AM34" s="145"/>
      <c r="AN34" s="145"/>
      <c r="AO34" s="145"/>
      <c r="AP34" s="145">
        <v>10310</v>
      </c>
      <c r="AQ34" s="145"/>
      <c r="AR34" s="145"/>
      <c r="AS34" s="145"/>
      <c r="AT34" s="145"/>
      <c r="AU34" s="145"/>
      <c r="AV34" s="145">
        <v>100</v>
      </c>
      <c r="AW34" s="145"/>
      <c r="AX34" s="146"/>
      <c r="AY34" s="1"/>
      <c r="AZ34" s="1"/>
    </row>
    <row r="35" spans="1:52" ht="3.75" customHeight="1">
      <c r="A35" s="119"/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1"/>
      <c r="AY35" s="1"/>
      <c r="AZ35" s="1"/>
    </row>
    <row r="36" spans="1:52" ht="48.75" customHeight="1">
      <c r="A36" s="147" t="s">
        <v>59</v>
      </c>
      <c r="B36" s="148"/>
      <c r="C36" s="148"/>
      <c r="D36" s="148" t="s">
        <v>56</v>
      </c>
      <c r="E36" s="148"/>
      <c r="F36" s="149" t="s">
        <v>335</v>
      </c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5">
        <v>0</v>
      </c>
      <c r="AB36" s="145"/>
      <c r="AC36" s="145"/>
      <c r="AD36" s="145"/>
      <c r="AE36" s="145"/>
      <c r="AF36" s="145"/>
      <c r="AG36" s="145"/>
      <c r="AH36" s="145">
        <v>39438</v>
      </c>
      <c r="AI36" s="145"/>
      <c r="AJ36" s="145"/>
      <c r="AK36" s="145"/>
      <c r="AL36" s="145"/>
      <c r="AM36" s="145"/>
      <c r="AN36" s="145"/>
      <c r="AO36" s="145"/>
      <c r="AP36" s="145">
        <v>39438</v>
      </c>
      <c r="AQ36" s="145"/>
      <c r="AR36" s="145"/>
      <c r="AS36" s="145"/>
      <c r="AT36" s="145"/>
      <c r="AU36" s="145"/>
      <c r="AV36" s="145">
        <v>100</v>
      </c>
      <c r="AW36" s="145"/>
      <c r="AX36" s="146"/>
      <c r="AY36" s="1"/>
      <c r="AZ36" s="1"/>
    </row>
    <row r="37" spans="1:52" ht="3.75" customHeight="1">
      <c r="A37" s="119"/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1"/>
      <c r="AY37" s="1"/>
      <c r="AZ37" s="1"/>
    </row>
    <row r="38" spans="1:52" ht="48.75" customHeight="1">
      <c r="A38" s="134" t="s">
        <v>61</v>
      </c>
      <c r="B38" s="132"/>
      <c r="C38" s="132"/>
      <c r="D38" s="132"/>
      <c r="E38" s="132"/>
      <c r="F38" s="135" t="s">
        <v>121</v>
      </c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6">
        <v>2400000</v>
      </c>
      <c r="AB38" s="136"/>
      <c r="AC38" s="136"/>
      <c r="AD38" s="136"/>
      <c r="AE38" s="136"/>
      <c r="AF38" s="136"/>
      <c r="AG38" s="136"/>
      <c r="AH38" s="136">
        <v>2400000</v>
      </c>
      <c r="AI38" s="136"/>
      <c r="AJ38" s="136"/>
      <c r="AK38" s="136"/>
      <c r="AL38" s="136"/>
      <c r="AM38" s="136"/>
      <c r="AN38" s="136"/>
      <c r="AO38" s="136"/>
      <c r="AP38" s="137">
        <v>2372976.2400000002</v>
      </c>
      <c r="AQ38" s="137"/>
      <c r="AR38" s="137"/>
      <c r="AS38" s="137"/>
      <c r="AT38" s="137"/>
      <c r="AU38" s="137"/>
      <c r="AV38" s="136">
        <v>98.87</v>
      </c>
      <c r="AW38" s="136"/>
      <c r="AX38" s="138"/>
      <c r="AY38" s="1"/>
      <c r="AZ38" s="1"/>
    </row>
    <row r="39" spans="1:52" ht="48.75" customHeight="1">
      <c r="A39" s="134" t="s">
        <v>61</v>
      </c>
      <c r="B39" s="132"/>
      <c r="C39" s="132"/>
      <c r="D39" s="132"/>
      <c r="E39" s="132"/>
      <c r="F39" s="135" t="s">
        <v>122</v>
      </c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6">
        <v>0</v>
      </c>
      <c r="AB39" s="136"/>
      <c r="AC39" s="136"/>
      <c r="AD39" s="136"/>
      <c r="AE39" s="136"/>
      <c r="AF39" s="136"/>
      <c r="AG39" s="136"/>
      <c r="AH39" s="136">
        <v>35000</v>
      </c>
      <c r="AI39" s="136"/>
      <c r="AJ39" s="136"/>
      <c r="AK39" s="136"/>
      <c r="AL39" s="136"/>
      <c r="AM39" s="136"/>
      <c r="AN39" s="136"/>
      <c r="AO39" s="136"/>
      <c r="AP39" s="137">
        <v>35000</v>
      </c>
      <c r="AQ39" s="137"/>
      <c r="AR39" s="137"/>
      <c r="AS39" s="137"/>
      <c r="AT39" s="137"/>
      <c r="AU39" s="137"/>
      <c r="AV39" s="136">
        <v>100</v>
      </c>
      <c r="AW39" s="136"/>
      <c r="AX39" s="138"/>
      <c r="AY39" s="1"/>
      <c r="AZ39" s="1"/>
    </row>
    <row r="40" spans="1:52" ht="48.75" customHeight="1">
      <c r="A40" s="147" t="s">
        <v>61</v>
      </c>
      <c r="B40" s="148"/>
      <c r="C40" s="148"/>
      <c r="D40" s="148" t="s">
        <v>56</v>
      </c>
      <c r="E40" s="148"/>
      <c r="F40" s="149" t="s">
        <v>123</v>
      </c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  <c r="Z40" s="149"/>
      <c r="AA40" s="145">
        <v>2400000</v>
      </c>
      <c r="AB40" s="145"/>
      <c r="AC40" s="145"/>
      <c r="AD40" s="145"/>
      <c r="AE40" s="145"/>
      <c r="AF40" s="145"/>
      <c r="AG40" s="145"/>
      <c r="AH40" s="145">
        <v>2435000</v>
      </c>
      <c r="AI40" s="145"/>
      <c r="AJ40" s="145"/>
      <c r="AK40" s="145"/>
      <c r="AL40" s="145"/>
      <c r="AM40" s="145"/>
      <c r="AN40" s="145"/>
      <c r="AO40" s="145"/>
      <c r="AP40" s="145">
        <v>2407976.2400000002</v>
      </c>
      <c r="AQ40" s="145"/>
      <c r="AR40" s="145"/>
      <c r="AS40" s="145"/>
      <c r="AT40" s="145"/>
      <c r="AU40" s="145"/>
      <c r="AV40" s="145">
        <v>98.890197277069092</v>
      </c>
      <c r="AW40" s="145"/>
      <c r="AX40" s="146"/>
      <c r="AY40" s="1"/>
      <c r="AZ40" s="1"/>
    </row>
    <row r="41" spans="1:52" ht="3.75" customHeight="1">
      <c r="A41" s="119"/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1"/>
      <c r="AY41" s="1"/>
      <c r="AZ41" s="1"/>
    </row>
    <row r="42" spans="1:52" ht="48.75" customHeight="1">
      <c r="A42" s="134" t="s">
        <v>63</v>
      </c>
      <c r="B42" s="132"/>
      <c r="C42" s="132"/>
      <c r="D42" s="132"/>
      <c r="E42" s="132"/>
      <c r="F42" s="135" t="s">
        <v>126</v>
      </c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6">
        <v>0</v>
      </c>
      <c r="AB42" s="136"/>
      <c r="AC42" s="136"/>
      <c r="AD42" s="136"/>
      <c r="AE42" s="136"/>
      <c r="AF42" s="136"/>
      <c r="AG42" s="136"/>
      <c r="AH42" s="136">
        <v>10000</v>
      </c>
      <c r="AI42" s="136"/>
      <c r="AJ42" s="136"/>
      <c r="AK42" s="136"/>
      <c r="AL42" s="136"/>
      <c r="AM42" s="136"/>
      <c r="AN42" s="136"/>
      <c r="AO42" s="136"/>
      <c r="AP42" s="137">
        <v>10000</v>
      </c>
      <c r="AQ42" s="137"/>
      <c r="AR42" s="137"/>
      <c r="AS42" s="137"/>
      <c r="AT42" s="137"/>
      <c r="AU42" s="137"/>
      <c r="AV42" s="136">
        <v>100</v>
      </c>
      <c r="AW42" s="136"/>
      <c r="AX42" s="138"/>
      <c r="AY42" s="1"/>
      <c r="AZ42" s="1"/>
    </row>
    <row r="43" spans="1:52" ht="48.75" customHeight="1">
      <c r="A43" s="134" t="s">
        <v>63</v>
      </c>
      <c r="B43" s="132"/>
      <c r="C43" s="132"/>
      <c r="D43" s="132"/>
      <c r="E43" s="132"/>
      <c r="F43" s="135" t="s">
        <v>149</v>
      </c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6">
        <v>0</v>
      </c>
      <c r="AB43" s="136"/>
      <c r="AC43" s="136"/>
      <c r="AD43" s="136"/>
      <c r="AE43" s="136"/>
      <c r="AF43" s="136"/>
      <c r="AG43" s="136"/>
      <c r="AH43" s="136">
        <v>1837287</v>
      </c>
      <c r="AI43" s="136"/>
      <c r="AJ43" s="136"/>
      <c r="AK43" s="136"/>
      <c r="AL43" s="136"/>
      <c r="AM43" s="136"/>
      <c r="AN43" s="136"/>
      <c r="AO43" s="136"/>
      <c r="AP43" s="137">
        <v>1837287</v>
      </c>
      <c r="AQ43" s="137"/>
      <c r="AR43" s="137"/>
      <c r="AS43" s="137"/>
      <c r="AT43" s="137"/>
      <c r="AU43" s="137"/>
      <c r="AV43" s="136">
        <v>100</v>
      </c>
      <c r="AW43" s="136"/>
      <c r="AX43" s="138"/>
      <c r="AY43" s="1"/>
      <c r="AZ43" s="1"/>
    </row>
    <row r="44" spans="1:52" ht="48.75" customHeight="1">
      <c r="A44" s="147" t="s">
        <v>63</v>
      </c>
      <c r="B44" s="148"/>
      <c r="C44" s="148"/>
      <c r="D44" s="148" t="s">
        <v>56</v>
      </c>
      <c r="E44" s="148"/>
      <c r="F44" s="149" t="s">
        <v>125</v>
      </c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5">
        <v>0</v>
      </c>
      <c r="AB44" s="145"/>
      <c r="AC44" s="145"/>
      <c r="AD44" s="145"/>
      <c r="AE44" s="145"/>
      <c r="AF44" s="145"/>
      <c r="AG44" s="145"/>
      <c r="AH44" s="145">
        <v>1847287</v>
      </c>
      <c r="AI44" s="145"/>
      <c r="AJ44" s="145"/>
      <c r="AK44" s="145"/>
      <c r="AL44" s="145"/>
      <c r="AM44" s="145"/>
      <c r="AN44" s="145"/>
      <c r="AO44" s="145"/>
      <c r="AP44" s="145">
        <v>1847287</v>
      </c>
      <c r="AQ44" s="145"/>
      <c r="AR44" s="145"/>
      <c r="AS44" s="145"/>
      <c r="AT44" s="145"/>
      <c r="AU44" s="145"/>
      <c r="AV44" s="145">
        <v>100</v>
      </c>
      <c r="AW44" s="145"/>
      <c r="AX44" s="146"/>
      <c r="AY44" s="1"/>
      <c r="AZ44" s="1"/>
    </row>
    <row r="45" spans="1:52" ht="3.75" customHeight="1">
      <c r="A45" s="119"/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1"/>
      <c r="AY45" s="1"/>
      <c r="AZ45" s="1"/>
    </row>
    <row r="46" spans="1:52" ht="48.75" customHeight="1">
      <c r="A46" s="134" t="s">
        <v>62</v>
      </c>
      <c r="B46" s="132"/>
      <c r="C46" s="132"/>
      <c r="D46" s="132"/>
      <c r="E46" s="132"/>
      <c r="F46" s="135" t="s">
        <v>128</v>
      </c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6">
        <v>0</v>
      </c>
      <c r="AB46" s="136"/>
      <c r="AC46" s="136"/>
      <c r="AD46" s="136"/>
      <c r="AE46" s="136"/>
      <c r="AF46" s="136"/>
      <c r="AG46" s="136"/>
      <c r="AH46" s="136">
        <v>31850</v>
      </c>
      <c r="AI46" s="136"/>
      <c r="AJ46" s="136"/>
      <c r="AK46" s="136"/>
      <c r="AL46" s="136"/>
      <c r="AM46" s="136"/>
      <c r="AN46" s="136"/>
      <c r="AO46" s="136"/>
      <c r="AP46" s="137">
        <v>31850</v>
      </c>
      <c r="AQ46" s="137"/>
      <c r="AR46" s="137"/>
      <c r="AS46" s="137"/>
      <c r="AT46" s="137"/>
      <c r="AU46" s="137"/>
      <c r="AV46" s="136">
        <v>100</v>
      </c>
      <c r="AW46" s="136"/>
      <c r="AX46" s="138"/>
      <c r="AY46" s="1"/>
      <c r="AZ46" s="1"/>
    </row>
    <row r="47" spans="1:52" ht="48.75" customHeight="1">
      <c r="A47" s="134" t="s">
        <v>62</v>
      </c>
      <c r="B47" s="132"/>
      <c r="C47" s="132"/>
      <c r="D47" s="132"/>
      <c r="E47" s="132"/>
      <c r="F47" s="135" t="s">
        <v>129</v>
      </c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6">
        <v>163350</v>
      </c>
      <c r="AB47" s="136"/>
      <c r="AC47" s="136"/>
      <c r="AD47" s="136"/>
      <c r="AE47" s="136"/>
      <c r="AF47" s="136"/>
      <c r="AG47" s="136"/>
      <c r="AH47" s="136">
        <v>163350</v>
      </c>
      <c r="AI47" s="136"/>
      <c r="AJ47" s="136"/>
      <c r="AK47" s="136"/>
      <c r="AL47" s="136"/>
      <c r="AM47" s="136"/>
      <c r="AN47" s="136"/>
      <c r="AO47" s="136"/>
      <c r="AP47" s="137">
        <v>163350</v>
      </c>
      <c r="AQ47" s="137"/>
      <c r="AR47" s="137"/>
      <c r="AS47" s="137"/>
      <c r="AT47" s="137"/>
      <c r="AU47" s="137"/>
      <c r="AV47" s="136">
        <v>100</v>
      </c>
      <c r="AW47" s="136"/>
      <c r="AX47" s="138"/>
      <c r="AY47" s="1"/>
      <c r="AZ47" s="1"/>
    </row>
    <row r="48" spans="1:52" ht="48.75" customHeight="1">
      <c r="A48" s="147" t="s">
        <v>62</v>
      </c>
      <c r="B48" s="148"/>
      <c r="C48" s="148"/>
      <c r="D48" s="148" t="s">
        <v>56</v>
      </c>
      <c r="E48" s="148"/>
      <c r="F48" s="149" t="s">
        <v>127</v>
      </c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  <c r="Z48" s="149"/>
      <c r="AA48" s="145">
        <v>163350</v>
      </c>
      <c r="AB48" s="145"/>
      <c r="AC48" s="145"/>
      <c r="AD48" s="145"/>
      <c r="AE48" s="145"/>
      <c r="AF48" s="145"/>
      <c r="AG48" s="145"/>
      <c r="AH48" s="145">
        <v>195200</v>
      </c>
      <c r="AI48" s="145"/>
      <c r="AJ48" s="145"/>
      <c r="AK48" s="145"/>
      <c r="AL48" s="145"/>
      <c r="AM48" s="145"/>
      <c r="AN48" s="145"/>
      <c r="AO48" s="145"/>
      <c r="AP48" s="145">
        <v>195200</v>
      </c>
      <c r="AQ48" s="145"/>
      <c r="AR48" s="145"/>
      <c r="AS48" s="145"/>
      <c r="AT48" s="145"/>
      <c r="AU48" s="145"/>
      <c r="AV48" s="145">
        <v>100</v>
      </c>
      <c r="AW48" s="145"/>
      <c r="AX48" s="146"/>
      <c r="AY48" s="1"/>
      <c r="AZ48" s="1"/>
    </row>
    <row r="49" spans="1:52" ht="3.75" customHeight="1">
      <c r="A49" s="119"/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  <c r="AH49" s="150"/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1"/>
      <c r="AY49" s="1"/>
      <c r="AZ49" s="1"/>
    </row>
    <row r="50" spans="1:52" ht="48.75" customHeight="1">
      <c r="A50" s="147" t="s">
        <v>64</v>
      </c>
      <c r="B50" s="148"/>
      <c r="C50" s="148"/>
      <c r="D50" s="148" t="s">
        <v>56</v>
      </c>
      <c r="E50" s="148"/>
      <c r="F50" s="149" t="s">
        <v>336</v>
      </c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5">
        <v>25000</v>
      </c>
      <c r="AB50" s="145"/>
      <c r="AC50" s="145"/>
      <c r="AD50" s="145"/>
      <c r="AE50" s="145"/>
      <c r="AF50" s="145"/>
      <c r="AG50" s="145"/>
      <c r="AH50" s="145">
        <v>45592.24</v>
      </c>
      <c r="AI50" s="145"/>
      <c r="AJ50" s="145"/>
      <c r="AK50" s="145"/>
      <c r="AL50" s="145"/>
      <c r="AM50" s="145"/>
      <c r="AN50" s="145"/>
      <c r="AO50" s="145"/>
      <c r="AP50" s="145">
        <v>44420.24</v>
      </c>
      <c r="AQ50" s="145"/>
      <c r="AR50" s="145"/>
      <c r="AS50" s="145"/>
      <c r="AT50" s="145"/>
      <c r="AU50" s="145"/>
      <c r="AV50" s="145">
        <v>97.429382801055908</v>
      </c>
      <c r="AW50" s="145"/>
      <c r="AX50" s="146"/>
      <c r="AY50" s="1"/>
      <c r="AZ50" s="1"/>
    </row>
    <row r="51" spans="1:52" ht="3.75" customHeight="1">
      <c r="A51" s="119"/>
      <c r="B51" s="150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150"/>
      <c r="R51" s="150"/>
      <c r="S51" s="150"/>
      <c r="T51" s="150"/>
      <c r="U51" s="150"/>
      <c r="V51" s="150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1"/>
      <c r="AY51" s="1"/>
      <c r="AZ51" s="1"/>
    </row>
    <row r="52" spans="1:52" ht="48.75" customHeight="1">
      <c r="A52" s="147" t="s">
        <v>65</v>
      </c>
      <c r="B52" s="148"/>
      <c r="C52" s="148"/>
      <c r="D52" s="148" t="s">
        <v>56</v>
      </c>
      <c r="E52" s="148"/>
      <c r="F52" s="149" t="s">
        <v>337</v>
      </c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5">
        <v>10000</v>
      </c>
      <c r="AB52" s="145"/>
      <c r="AC52" s="145"/>
      <c r="AD52" s="145"/>
      <c r="AE52" s="145"/>
      <c r="AF52" s="145"/>
      <c r="AG52" s="145"/>
      <c r="AH52" s="145">
        <v>10000</v>
      </c>
      <c r="AI52" s="145"/>
      <c r="AJ52" s="145"/>
      <c r="AK52" s="145"/>
      <c r="AL52" s="145"/>
      <c r="AM52" s="145"/>
      <c r="AN52" s="145"/>
      <c r="AO52" s="145"/>
      <c r="AP52" s="145">
        <v>0</v>
      </c>
      <c r="AQ52" s="145"/>
      <c r="AR52" s="145"/>
      <c r="AS52" s="145"/>
      <c r="AT52" s="145"/>
      <c r="AU52" s="145"/>
      <c r="AV52" s="145">
        <v>0</v>
      </c>
      <c r="AW52" s="145"/>
      <c r="AX52" s="146"/>
      <c r="AY52" s="1"/>
      <c r="AZ52" s="1"/>
    </row>
    <row r="53" spans="1:52" ht="3.75" customHeight="1">
      <c r="A53" s="119"/>
      <c r="B53" s="150"/>
      <c r="C53" s="150"/>
      <c r="D53" s="150"/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1"/>
      <c r="AY53" s="1"/>
      <c r="AZ53" s="1"/>
    </row>
    <row r="54" spans="1:52" ht="48.75" customHeight="1">
      <c r="A54" s="147" t="s">
        <v>66</v>
      </c>
      <c r="B54" s="148"/>
      <c r="C54" s="148"/>
      <c r="D54" s="148" t="s">
        <v>56</v>
      </c>
      <c r="E54" s="148"/>
      <c r="F54" s="149" t="s">
        <v>338</v>
      </c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5">
        <v>60000</v>
      </c>
      <c r="AB54" s="145"/>
      <c r="AC54" s="145"/>
      <c r="AD54" s="145"/>
      <c r="AE54" s="145"/>
      <c r="AF54" s="145"/>
      <c r="AG54" s="145"/>
      <c r="AH54" s="145">
        <v>66400</v>
      </c>
      <c r="AI54" s="145"/>
      <c r="AJ54" s="145"/>
      <c r="AK54" s="145"/>
      <c r="AL54" s="145"/>
      <c r="AM54" s="145"/>
      <c r="AN54" s="145"/>
      <c r="AO54" s="145"/>
      <c r="AP54" s="145">
        <v>6400</v>
      </c>
      <c r="AQ54" s="145"/>
      <c r="AR54" s="145"/>
      <c r="AS54" s="145"/>
      <c r="AT54" s="145"/>
      <c r="AU54" s="145"/>
      <c r="AV54" s="145">
        <v>9.6385538578033447</v>
      </c>
      <c r="AW54" s="145"/>
      <c r="AX54" s="146"/>
      <c r="AY54" s="1"/>
      <c r="AZ54" s="1"/>
    </row>
    <row r="55" spans="1:52" ht="3.75" customHeight="1">
      <c r="A55" s="119"/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1"/>
      <c r="AY55" s="1"/>
      <c r="AZ55" s="1"/>
    </row>
    <row r="56" spans="1:52" ht="48.75" customHeight="1">
      <c r="A56" s="147" t="s">
        <v>67</v>
      </c>
      <c r="B56" s="148"/>
      <c r="C56" s="148"/>
      <c r="D56" s="148" t="s">
        <v>56</v>
      </c>
      <c r="E56" s="148"/>
      <c r="F56" s="149" t="s">
        <v>339</v>
      </c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5">
        <v>0</v>
      </c>
      <c r="AB56" s="145"/>
      <c r="AC56" s="145"/>
      <c r="AD56" s="145"/>
      <c r="AE56" s="145"/>
      <c r="AF56" s="145"/>
      <c r="AG56" s="145"/>
      <c r="AH56" s="145">
        <v>205032</v>
      </c>
      <c r="AI56" s="145"/>
      <c r="AJ56" s="145"/>
      <c r="AK56" s="145"/>
      <c r="AL56" s="145"/>
      <c r="AM56" s="145"/>
      <c r="AN56" s="145"/>
      <c r="AO56" s="145"/>
      <c r="AP56" s="145">
        <v>205032</v>
      </c>
      <c r="AQ56" s="145"/>
      <c r="AR56" s="145"/>
      <c r="AS56" s="145"/>
      <c r="AT56" s="145"/>
      <c r="AU56" s="145"/>
      <c r="AV56" s="145">
        <v>100</v>
      </c>
      <c r="AW56" s="145"/>
      <c r="AX56" s="146"/>
      <c r="AY56" s="1"/>
      <c r="AZ56" s="1"/>
    </row>
    <row r="57" spans="1:52" ht="3.75" customHeight="1">
      <c r="A57" s="119"/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1"/>
      <c r="AY57" s="1"/>
      <c r="AZ57" s="1"/>
    </row>
    <row r="58" spans="1:52" ht="48.75" customHeight="1">
      <c r="A58" s="147" t="s">
        <v>68</v>
      </c>
      <c r="B58" s="148"/>
      <c r="C58" s="148"/>
      <c r="D58" s="148" t="s">
        <v>56</v>
      </c>
      <c r="E58" s="148"/>
      <c r="F58" s="149" t="s">
        <v>340</v>
      </c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5">
        <v>6000</v>
      </c>
      <c r="AB58" s="145"/>
      <c r="AC58" s="145"/>
      <c r="AD58" s="145"/>
      <c r="AE58" s="145"/>
      <c r="AF58" s="145"/>
      <c r="AG58" s="145"/>
      <c r="AH58" s="145">
        <v>6000</v>
      </c>
      <c r="AI58" s="145"/>
      <c r="AJ58" s="145"/>
      <c r="AK58" s="145"/>
      <c r="AL58" s="145"/>
      <c r="AM58" s="145"/>
      <c r="AN58" s="145"/>
      <c r="AO58" s="145"/>
      <c r="AP58" s="145">
        <v>5750</v>
      </c>
      <c r="AQ58" s="145"/>
      <c r="AR58" s="145"/>
      <c r="AS58" s="145"/>
      <c r="AT58" s="145"/>
      <c r="AU58" s="145"/>
      <c r="AV58" s="145">
        <v>95.833331346511841</v>
      </c>
      <c r="AW58" s="145"/>
      <c r="AX58" s="146"/>
      <c r="AY58" s="1"/>
      <c r="AZ58" s="1"/>
    </row>
    <row r="59" spans="1:52" ht="3.75" customHeight="1">
      <c r="A59" s="119"/>
      <c r="B59" s="150"/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1"/>
      <c r="AY59" s="1"/>
      <c r="AZ59" s="1"/>
    </row>
    <row r="60" spans="1:52" ht="48.75" customHeight="1">
      <c r="A60" s="147" t="s">
        <v>69</v>
      </c>
      <c r="B60" s="148"/>
      <c r="C60" s="148"/>
      <c r="D60" s="148" t="s">
        <v>56</v>
      </c>
      <c r="E60" s="148"/>
      <c r="F60" s="149" t="s">
        <v>341</v>
      </c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5">
        <v>70000</v>
      </c>
      <c r="AB60" s="145"/>
      <c r="AC60" s="145"/>
      <c r="AD60" s="145"/>
      <c r="AE60" s="145"/>
      <c r="AF60" s="145"/>
      <c r="AG60" s="145"/>
      <c r="AH60" s="145">
        <v>74060</v>
      </c>
      <c r="AI60" s="145"/>
      <c r="AJ60" s="145"/>
      <c r="AK60" s="145"/>
      <c r="AL60" s="145"/>
      <c r="AM60" s="145"/>
      <c r="AN60" s="145"/>
      <c r="AO60" s="145"/>
      <c r="AP60" s="145">
        <v>74060</v>
      </c>
      <c r="AQ60" s="145"/>
      <c r="AR60" s="145"/>
      <c r="AS60" s="145"/>
      <c r="AT60" s="145"/>
      <c r="AU60" s="145"/>
      <c r="AV60" s="145">
        <v>100</v>
      </c>
      <c r="AW60" s="145"/>
      <c r="AX60" s="146"/>
      <c r="AY60" s="1"/>
      <c r="AZ60" s="1"/>
    </row>
    <row r="61" spans="1:52" ht="3.75" customHeight="1">
      <c r="A61" s="119"/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1"/>
      <c r="AY61" s="1"/>
      <c r="AZ61" s="1"/>
    </row>
    <row r="62" spans="1:52" ht="48.75" customHeight="1">
      <c r="A62" s="147" t="s">
        <v>70</v>
      </c>
      <c r="B62" s="148"/>
      <c r="C62" s="148"/>
      <c r="D62" s="148" t="s">
        <v>56</v>
      </c>
      <c r="E62" s="148"/>
      <c r="F62" s="149" t="s">
        <v>130</v>
      </c>
      <c r="G62" s="149"/>
      <c r="H62" s="149"/>
      <c r="I62" s="149"/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  <c r="X62" s="149"/>
      <c r="Y62" s="149"/>
      <c r="Z62" s="149"/>
      <c r="AA62" s="145">
        <v>7000</v>
      </c>
      <c r="AB62" s="145"/>
      <c r="AC62" s="145"/>
      <c r="AD62" s="145"/>
      <c r="AE62" s="145"/>
      <c r="AF62" s="145"/>
      <c r="AG62" s="145"/>
      <c r="AH62" s="145">
        <v>7000</v>
      </c>
      <c r="AI62" s="145"/>
      <c r="AJ62" s="145"/>
      <c r="AK62" s="145"/>
      <c r="AL62" s="145"/>
      <c r="AM62" s="145"/>
      <c r="AN62" s="145"/>
      <c r="AO62" s="145"/>
      <c r="AP62" s="145">
        <v>0</v>
      </c>
      <c r="AQ62" s="145"/>
      <c r="AR62" s="145"/>
      <c r="AS62" s="145"/>
      <c r="AT62" s="145"/>
      <c r="AU62" s="145"/>
      <c r="AV62" s="145">
        <v>0</v>
      </c>
      <c r="AW62" s="145"/>
      <c r="AX62" s="146"/>
      <c r="AY62" s="1"/>
      <c r="AZ62" s="1"/>
    </row>
    <row r="63" spans="1:52" ht="3.75" customHeight="1">
      <c r="A63" s="119"/>
      <c r="B63" s="150"/>
      <c r="C63" s="150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  <c r="P63" s="150"/>
      <c r="Q63" s="150"/>
      <c r="R63" s="150"/>
      <c r="S63" s="150"/>
      <c r="T63" s="150"/>
      <c r="U63" s="150"/>
      <c r="V63" s="150"/>
      <c r="W63" s="150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1"/>
      <c r="AY63" s="1"/>
      <c r="AZ63" s="1"/>
    </row>
    <row r="64" spans="1:52" ht="48.75" customHeight="1">
      <c r="A64" s="134" t="s">
        <v>71</v>
      </c>
      <c r="B64" s="132"/>
      <c r="C64" s="132"/>
      <c r="D64" s="132"/>
      <c r="E64" s="132"/>
      <c r="F64" s="135" t="s">
        <v>131</v>
      </c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6">
        <v>220000</v>
      </c>
      <c r="AB64" s="136"/>
      <c r="AC64" s="136"/>
      <c r="AD64" s="136"/>
      <c r="AE64" s="136"/>
      <c r="AF64" s="136"/>
      <c r="AG64" s="136"/>
      <c r="AH64" s="136">
        <v>175000</v>
      </c>
      <c r="AI64" s="136"/>
      <c r="AJ64" s="136"/>
      <c r="AK64" s="136"/>
      <c r="AL64" s="136"/>
      <c r="AM64" s="136"/>
      <c r="AN64" s="136"/>
      <c r="AO64" s="136"/>
      <c r="AP64" s="137">
        <v>148224</v>
      </c>
      <c r="AQ64" s="137"/>
      <c r="AR64" s="137"/>
      <c r="AS64" s="137"/>
      <c r="AT64" s="137"/>
      <c r="AU64" s="137"/>
      <c r="AV64" s="136">
        <v>84.7</v>
      </c>
      <c r="AW64" s="136"/>
      <c r="AX64" s="138"/>
      <c r="AY64" s="1"/>
      <c r="AZ64" s="1"/>
    </row>
    <row r="65" spans="1:52" ht="48.75" customHeight="1">
      <c r="A65" s="134" t="s">
        <v>71</v>
      </c>
      <c r="B65" s="132"/>
      <c r="C65" s="132"/>
      <c r="D65" s="132"/>
      <c r="E65" s="132"/>
      <c r="F65" s="135" t="s">
        <v>132</v>
      </c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6">
        <v>800000</v>
      </c>
      <c r="AB65" s="136"/>
      <c r="AC65" s="136"/>
      <c r="AD65" s="136"/>
      <c r="AE65" s="136"/>
      <c r="AF65" s="136"/>
      <c r="AG65" s="136"/>
      <c r="AH65" s="136">
        <v>800000</v>
      </c>
      <c r="AI65" s="136"/>
      <c r="AJ65" s="136"/>
      <c r="AK65" s="136"/>
      <c r="AL65" s="136"/>
      <c r="AM65" s="136"/>
      <c r="AN65" s="136"/>
      <c r="AO65" s="136"/>
      <c r="AP65" s="137">
        <v>788775</v>
      </c>
      <c r="AQ65" s="137"/>
      <c r="AR65" s="137"/>
      <c r="AS65" s="137"/>
      <c r="AT65" s="137"/>
      <c r="AU65" s="137"/>
      <c r="AV65" s="136">
        <v>98.6</v>
      </c>
      <c r="AW65" s="136"/>
      <c r="AX65" s="138"/>
      <c r="AY65" s="1"/>
      <c r="AZ65" s="1"/>
    </row>
    <row r="66" spans="1:52" ht="48.75" customHeight="1">
      <c r="A66" s="134" t="s">
        <v>71</v>
      </c>
      <c r="B66" s="132"/>
      <c r="C66" s="132"/>
      <c r="D66" s="132"/>
      <c r="E66" s="132"/>
      <c r="F66" s="135" t="s">
        <v>133</v>
      </c>
      <c r="G66" s="135"/>
      <c r="H66" s="135"/>
      <c r="I66" s="135"/>
      <c r="J66" s="135"/>
      <c r="K66" s="135"/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35"/>
      <c r="Y66" s="135"/>
      <c r="Z66" s="135"/>
      <c r="AA66" s="136">
        <v>418.62</v>
      </c>
      <c r="AB66" s="136"/>
      <c r="AC66" s="136"/>
      <c r="AD66" s="136"/>
      <c r="AE66" s="136"/>
      <c r="AF66" s="136"/>
      <c r="AG66" s="136"/>
      <c r="AH66" s="136">
        <v>418.62</v>
      </c>
      <c r="AI66" s="136"/>
      <c r="AJ66" s="136"/>
      <c r="AK66" s="136"/>
      <c r="AL66" s="136"/>
      <c r="AM66" s="136"/>
      <c r="AN66" s="136"/>
      <c r="AO66" s="136"/>
      <c r="AP66" s="137">
        <v>920.58</v>
      </c>
      <c r="AQ66" s="137"/>
      <c r="AR66" s="137"/>
      <c r="AS66" s="137"/>
      <c r="AT66" s="137"/>
      <c r="AU66" s="137"/>
      <c r="AV66" s="136">
        <v>219.91</v>
      </c>
      <c r="AW66" s="136"/>
      <c r="AX66" s="138"/>
      <c r="AY66" s="1"/>
      <c r="AZ66" s="1"/>
    </row>
    <row r="67" spans="1:52" ht="48.75" customHeight="1">
      <c r="A67" s="134" t="s">
        <v>71</v>
      </c>
      <c r="B67" s="132"/>
      <c r="C67" s="132"/>
      <c r="D67" s="132"/>
      <c r="E67" s="132"/>
      <c r="F67" s="135" t="s">
        <v>134</v>
      </c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5"/>
      <c r="Z67" s="135"/>
      <c r="AA67" s="136">
        <v>0</v>
      </c>
      <c r="AB67" s="136"/>
      <c r="AC67" s="136"/>
      <c r="AD67" s="136"/>
      <c r="AE67" s="136"/>
      <c r="AF67" s="136"/>
      <c r="AG67" s="136"/>
      <c r="AH67" s="136">
        <v>49839.38</v>
      </c>
      <c r="AI67" s="136"/>
      <c r="AJ67" s="136"/>
      <c r="AK67" s="136"/>
      <c r="AL67" s="136"/>
      <c r="AM67" s="136"/>
      <c r="AN67" s="136"/>
      <c r="AO67" s="136"/>
      <c r="AP67" s="137">
        <v>58582.77</v>
      </c>
      <c r="AQ67" s="137"/>
      <c r="AR67" s="137"/>
      <c r="AS67" s="137"/>
      <c r="AT67" s="137"/>
      <c r="AU67" s="137"/>
      <c r="AV67" s="136">
        <v>117.54</v>
      </c>
      <c r="AW67" s="136"/>
      <c r="AX67" s="138"/>
      <c r="AY67" s="1"/>
      <c r="AZ67" s="1"/>
    </row>
    <row r="68" spans="1:52" ht="48.75" customHeight="1">
      <c r="A68" s="147" t="s">
        <v>71</v>
      </c>
      <c r="B68" s="148"/>
      <c r="C68" s="148"/>
      <c r="D68" s="148" t="s">
        <v>56</v>
      </c>
      <c r="E68" s="148"/>
      <c r="F68" s="149" t="s">
        <v>72</v>
      </c>
      <c r="G68" s="149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49"/>
      <c r="Z68" s="149"/>
      <c r="AA68" s="145">
        <v>1020418.62</v>
      </c>
      <c r="AB68" s="145"/>
      <c r="AC68" s="145"/>
      <c r="AD68" s="145"/>
      <c r="AE68" s="145"/>
      <c r="AF68" s="145"/>
      <c r="AG68" s="145"/>
      <c r="AH68" s="145">
        <v>1025258</v>
      </c>
      <c r="AI68" s="145"/>
      <c r="AJ68" s="145"/>
      <c r="AK68" s="145"/>
      <c r="AL68" s="145"/>
      <c r="AM68" s="145"/>
      <c r="AN68" s="145"/>
      <c r="AO68" s="145"/>
      <c r="AP68" s="145">
        <v>996502.35</v>
      </c>
      <c r="AQ68" s="145"/>
      <c r="AR68" s="145"/>
      <c r="AS68" s="145"/>
      <c r="AT68" s="145"/>
      <c r="AU68" s="145"/>
      <c r="AV68" s="145">
        <v>97.195279598236084</v>
      </c>
      <c r="AW68" s="145"/>
      <c r="AX68" s="146"/>
      <c r="AY68" s="1"/>
      <c r="AZ68" s="1"/>
    </row>
    <row r="69" spans="1:52" ht="3.75" customHeight="1">
      <c r="A69" s="119"/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  <c r="W69" s="150"/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1"/>
      <c r="AY69" s="1"/>
      <c r="AZ69" s="1"/>
    </row>
    <row r="70" spans="1:52" ht="48.75" customHeight="1">
      <c r="A70" s="134" t="s">
        <v>73</v>
      </c>
      <c r="B70" s="132"/>
      <c r="C70" s="132"/>
      <c r="D70" s="132"/>
      <c r="E70" s="132"/>
      <c r="F70" s="135" t="s">
        <v>131</v>
      </c>
      <c r="G70" s="135"/>
      <c r="H70" s="135"/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5"/>
      <c r="Z70" s="135"/>
      <c r="AA70" s="136">
        <v>150000</v>
      </c>
      <c r="AB70" s="136"/>
      <c r="AC70" s="136"/>
      <c r="AD70" s="136"/>
      <c r="AE70" s="136"/>
      <c r="AF70" s="136"/>
      <c r="AG70" s="136"/>
      <c r="AH70" s="136">
        <v>73870</v>
      </c>
      <c r="AI70" s="136"/>
      <c r="AJ70" s="136"/>
      <c r="AK70" s="136"/>
      <c r="AL70" s="136"/>
      <c r="AM70" s="136"/>
      <c r="AN70" s="136"/>
      <c r="AO70" s="136"/>
      <c r="AP70" s="137">
        <v>73870</v>
      </c>
      <c r="AQ70" s="137"/>
      <c r="AR70" s="137"/>
      <c r="AS70" s="137"/>
      <c r="AT70" s="137"/>
      <c r="AU70" s="137"/>
      <c r="AV70" s="136">
        <v>100</v>
      </c>
      <c r="AW70" s="136"/>
      <c r="AX70" s="138"/>
      <c r="AY70" s="1"/>
      <c r="AZ70" s="1"/>
    </row>
    <row r="71" spans="1:52" ht="48.75" customHeight="1">
      <c r="A71" s="134" t="s">
        <v>73</v>
      </c>
      <c r="B71" s="132"/>
      <c r="C71" s="132"/>
      <c r="D71" s="132"/>
      <c r="E71" s="132"/>
      <c r="F71" s="135" t="s">
        <v>135</v>
      </c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6">
        <v>240000</v>
      </c>
      <c r="AB71" s="136"/>
      <c r="AC71" s="136"/>
      <c r="AD71" s="136"/>
      <c r="AE71" s="136"/>
      <c r="AF71" s="136"/>
      <c r="AG71" s="136"/>
      <c r="AH71" s="136">
        <v>240000</v>
      </c>
      <c r="AI71" s="136"/>
      <c r="AJ71" s="136"/>
      <c r="AK71" s="136"/>
      <c r="AL71" s="136"/>
      <c r="AM71" s="136"/>
      <c r="AN71" s="136"/>
      <c r="AO71" s="136"/>
      <c r="AP71" s="137">
        <v>240880.59</v>
      </c>
      <c r="AQ71" s="137"/>
      <c r="AR71" s="137"/>
      <c r="AS71" s="137"/>
      <c r="AT71" s="137"/>
      <c r="AU71" s="137"/>
      <c r="AV71" s="136">
        <v>100.37</v>
      </c>
      <c r="AW71" s="136"/>
      <c r="AX71" s="138"/>
      <c r="AY71" s="1"/>
      <c r="AZ71" s="1"/>
    </row>
    <row r="72" spans="1:52" ht="48.75" customHeight="1">
      <c r="A72" s="134" t="s">
        <v>73</v>
      </c>
      <c r="B72" s="132"/>
      <c r="C72" s="132"/>
      <c r="D72" s="132"/>
      <c r="E72" s="132"/>
      <c r="F72" s="135" t="s">
        <v>134</v>
      </c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5"/>
      <c r="AA72" s="136">
        <v>0</v>
      </c>
      <c r="AB72" s="136"/>
      <c r="AC72" s="136"/>
      <c r="AD72" s="136"/>
      <c r="AE72" s="136"/>
      <c r="AF72" s="136"/>
      <c r="AG72" s="136"/>
      <c r="AH72" s="136">
        <v>103412.52</v>
      </c>
      <c r="AI72" s="136"/>
      <c r="AJ72" s="136"/>
      <c r="AK72" s="136"/>
      <c r="AL72" s="136"/>
      <c r="AM72" s="136"/>
      <c r="AN72" s="136"/>
      <c r="AO72" s="136"/>
      <c r="AP72" s="137">
        <v>102531.93</v>
      </c>
      <c r="AQ72" s="137"/>
      <c r="AR72" s="137"/>
      <c r="AS72" s="137"/>
      <c r="AT72" s="137"/>
      <c r="AU72" s="137"/>
      <c r="AV72" s="136">
        <v>99.15</v>
      </c>
      <c r="AW72" s="136"/>
      <c r="AX72" s="138"/>
      <c r="AY72" s="1"/>
      <c r="AZ72" s="1"/>
    </row>
    <row r="73" spans="1:52" ht="48.75" customHeight="1">
      <c r="A73" s="147" t="s">
        <v>73</v>
      </c>
      <c r="B73" s="148"/>
      <c r="C73" s="148"/>
      <c r="D73" s="148" t="s">
        <v>56</v>
      </c>
      <c r="E73" s="148"/>
      <c r="F73" s="149" t="s">
        <v>136</v>
      </c>
      <c r="G73" s="149"/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  <c r="Z73" s="149"/>
      <c r="AA73" s="145">
        <v>390000</v>
      </c>
      <c r="AB73" s="145"/>
      <c r="AC73" s="145"/>
      <c r="AD73" s="145"/>
      <c r="AE73" s="145"/>
      <c r="AF73" s="145"/>
      <c r="AG73" s="145"/>
      <c r="AH73" s="145">
        <v>417282.52</v>
      </c>
      <c r="AI73" s="145"/>
      <c r="AJ73" s="145"/>
      <c r="AK73" s="145"/>
      <c r="AL73" s="145"/>
      <c r="AM73" s="145"/>
      <c r="AN73" s="145"/>
      <c r="AO73" s="145"/>
      <c r="AP73" s="145">
        <v>417282.52</v>
      </c>
      <c r="AQ73" s="145"/>
      <c r="AR73" s="145"/>
      <c r="AS73" s="145"/>
      <c r="AT73" s="145"/>
      <c r="AU73" s="145"/>
      <c r="AV73" s="145">
        <v>100</v>
      </c>
      <c r="AW73" s="145"/>
      <c r="AX73" s="146"/>
      <c r="AY73" s="1"/>
      <c r="AZ73" s="1"/>
    </row>
    <row r="74" spans="1:52" ht="3.75" customHeight="1">
      <c r="A74" s="119"/>
      <c r="B74" s="150"/>
      <c r="C74" s="150"/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1"/>
      <c r="AY74" s="1"/>
      <c r="AZ74" s="1"/>
    </row>
    <row r="75" spans="1:52" ht="48.75" customHeight="1">
      <c r="A75" s="134" t="s">
        <v>75</v>
      </c>
      <c r="B75" s="132"/>
      <c r="C75" s="132"/>
      <c r="D75" s="132"/>
      <c r="E75" s="132"/>
      <c r="F75" s="135" t="s">
        <v>150</v>
      </c>
      <c r="G75" s="135"/>
      <c r="H75" s="135"/>
      <c r="I75" s="135"/>
      <c r="J75" s="135"/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5"/>
      <c r="Z75" s="135"/>
      <c r="AA75" s="136">
        <v>0</v>
      </c>
      <c r="AB75" s="136"/>
      <c r="AC75" s="136"/>
      <c r="AD75" s="136"/>
      <c r="AE75" s="136"/>
      <c r="AF75" s="136"/>
      <c r="AG75" s="136"/>
      <c r="AH75" s="136">
        <v>36930</v>
      </c>
      <c r="AI75" s="136"/>
      <c r="AJ75" s="136"/>
      <c r="AK75" s="136"/>
      <c r="AL75" s="136"/>
      <c r="AM75" s="136"/>
      <c r="AN75" s="136"/>
      <c r="AO75" s="136"/>
      <c r="AP75" s="137">
        <v>36930</v>
      </c>
      <c r="AQ75" s="137"/>
      <c r="AR75" s="137"/>
      <c r="AS75" s="137"/>
      <c r="AT75" s="137"/>
      <c r="AU75" s="137"/>
      <c r="AV75" s="136">
        <v>100</v>
      </c>
      <c r="AW75" s="136"/>
      <c r="AX75" s="138"/>
      <c r="AY75" s="1"/>
      <c r="AZ75" s="1"/>
    </row>
    <row r="76" spans="1:52" ht="48.75" customHeight="1">
      <c r="A76" s="134" t="s">
        <v>75</v>
      </c>
      <c r="B76" s="132"/>
      <c r="C76" s="132"/>
      <c r="D76" s="132"/>
      <c r="E76" s="132"/>
      <c r="F76" s="135" t="s">
        <v>137</v>
      </c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  <c r="AA76" s="136">
        <v>0</v>
      </c>
      <c r="AB76" s="136"/>
      <c r="AC76" s="136"/>
      <c r="AD76" s="136"/>
      <c r="AE76" s="136"/>
      <c r="AF76" s="136"/>
      <c r="AG76" s="136"/>
      <c r="AH76" s="136">
        <v>844599.73</v>
      </c>
      <c r="AI76" s="136"/>
      <c r="AJ76" s="136"/>
      <c r="AK76" s="136"/>
      <c r="AL76" s="136"/>
      <c r="AM76" s="136"/>
      <c r="AN76" s="136"/>
      <c r="AO76" s="136"/>
      <c r="AP76" s="137">
        <v>844562.62</v>
      </c>
      <c r="AQ76" s="137"/>
      <c r="AR76" s="137"/>
      <c r="AS76" s="137"/>
      <c r="AT76" s="137"/>
      <c r="AU76" s="137"/>
      <c r="AV76" s="136">
        <v>100</v>
      </c>
      <c r="AW76" s="136"/>
      <c r="AX76" s="138"/>
      <c r="AY76" s="1"/>
      <c r="AZ76" s="1"/>
    </row>
    <row r="77" spans="1:52" ht="48.75" customHeight="1">
      <c r="A77" s="147" t="s">
        <v>75</v>
      </c>
      <c r="B77" s="148"/>
      <c r="C77" s="148"/>
      <c r="D77" s="148" t="s">
        <v>56</v>
      </c>
      <c r="E77" s="148"/>
      <c r="F77" s="149" t="s">
        <v>76</v>
      </c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5">
        <v>0</v>
      </c>
      <c r="AB77" s="145"/>
      <c r="AC77" s="145"/>
      <c r="AD77" s="145"/>
      <c r="AE77" s="145"/>
      <c r="AF77" s="145"/>
      <c r="AG77" s="145"/>
      <c r="AH77" s="145">
        <v>881529.73</v>
      </c>
      <c r="AI77" s="145"/>
      <c r="AJ77" s="145"/>
      <c r="AK77" s="145"/>
      <c r="AL77" s="145"/>
      <c r="AM77" s="145"/>
      <c r="AN77" s="145"/>
      <c r="AO77" s="145"/>
      <c r="AP77" s="145">
        <v>881492.62</v>
      </c>
      <c r="AQ77" s="145"/>
      <c r="AR77" s="145"/>
      <c r="AS77" s="145"/>
      <c r="AT77" s="145"/>
      <c r="AU77" s="145"/>
      <c r="AV77" s="145">
        <v>99.995791912078857</v>
      </c>
      <c r="AW77" s="145"/>
      <c r="AX77" s="146"/>
      <c r="AY77" s="1"/>
      <c r="AZ77" s="1"/>
    </row>
    <row r="78" spans="1:52" ht="3.75" customHeight="1">
      <c r="A78" s="119"/>
      <c r="B78" s="150"/>
      <c r="C78" s="150"/>
      <c r="D78" s="150"/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50"/>
      <c r="AX78" s="151"/>
      <c r="AY78" s="1"/>
      <c r="AZ78" s="1"/>
    </row>
    <row r="79" spans="1:52" ht="48.75" customHeight="1">
      <c r="A79" s="147" t="s">
        <v>77</v>
      </c>
      <c r="B79" s="148"/>
      <c r="C79" s="148"/>
      <c r="D79" s="148" t="s">
        <v>56</v>
      </c>
      <c r="E79" s="148"/>
      <c r="F79" s="149" t="s">
        <v>342</v>
      </c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49"/>
      <c r="Z79" s="149"/>
      <c r="AA79" s="145">
        <v>30670</v>
      </c>
      <c r="AB79" s="145"/>
      <c r="AC79" s="145"/>
      <c r="AD79" s="145"/>
      <c r="AE79" s="145"/>
      <c r="AF79" s="145"/>
      <c r="AG79" s="145"/>
      <c r="AH79" s="145">
        <v>53965</v>
      </c>
      <c r="AI79" s="145"/>
      <c r="AJ79" s="145"/>
      <c r="AK79" s="145"/>
      <c r="AL79" s="145"/>
      <c r="AM79" s="145"/>
      <c r="AN79" s="145"/>
      <c r="AO79" s="145"/>
      <c r="AP79" s="145">
        <v>53580</v>
      </c>
      <c r="AQ79" s="145"/>
      <c r="AR79" s="145"/>
      <c r="AS79" s="145"/>
      <c r="AT79" s="145"/>
      <c r="AU79" s="145"/>
      <c r="AV79" s="145">
        <v>99.286574125289917</v>
      </c>
      <c r="AW79" s="145"/>
      <c r="AX79" s="146"/>
      <c r="AY79" s="1"/>
      <c r="AZ79" s="1"/>
    </row>
    <row r="80" spans="1:52" ht="3.75" customHeight="1">
      <c r="A80" s="119"/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0"/>
      <c r="AP80" s="150"/>
      <c r="AQ80" s="150"/>
      <c r="AR80" s="150"/>
      <c r="AS80" s="150"/>
      <c r="AT80" s="150"/>
      <c r="AU80" s="150"/>
      <c r="AV80" s="150"/>
      <c r="AW80" s="150"/>
      <c r="AX80" s="151"/>
      <c r="AY80" s="1"/>
      <c r="AZ80" s="1"/>
    </row>
    <row r="81" spans="1:52" ht="48.75" customHeight="1">
      <c r="A81" s="134" t="s">
        <v>78</v>
      </c>
      <c r="B81" s="132"/>
      <c r="C81" s="132"/>
      <c r="D81" s="132"/>
      <c r="E81" s="132"/>
      <c r="F81" s="135" t="s">
        <v>138</v>
      </c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6">
        <v>25000</v>
      </c>
      <c r="AB81" s="136"/>
      <c r="AC81" s="136"/>
      <c r="AD81" s="136"/>
      <c r="AE81" s="136"/>
      <c r="AF81" s="136"/>
      <c r="AG81" s="136"/>
      <c r="AH81" s="136">
        <v>84300</v>
      </c>
      <c r="AI81" s="136"/>
      <c r="AJ81" s="136"/>
      <c r="AK81" s="136"/>
      <c r="AL81" s="136"/>
      <c r="AM81" s="136"/>
      <c r="AN81" s="136"/>
      <c r="AO81" s="136"/>
      <c r="AP81" s="137">
        <v>84269.08</v>
      </c>
      <c r="AQ81" s="137"/>
      <c r="AR81" s="137"/>
      <c r="AS81" s="137"/>
      <c r="AT81" s="137"/>
      <c r="AU81" s="137"/>
      <c r="AV81" s="136">
        <v>99.96</v>
      </c>
      <c r="AW81" s="136"/>
      <c r="AX81" s="138"/>
      <c r="AY81" s="1"/>
      <c r="AZ81" s="1"/>
    </row>
    <row r="82" spans="1:52" ht="48.75" customHeight="1">
      <c r="A82" s="134" t="s">
        <v>78</v>
      </c>
      <c r="B82" s="132"/>
      <c r="C82" s="132"/>
      <c r="D82" s="132"/>
      <c r="E82" s="132"/>
      <c r="F82" s="135" t="s">
        <v>141</v>
      </c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6">
        <v>200000</v>
      </c>
      <c r="AB82" s="136"/>
      <c r="AC82" s="136"/>
      <c r="AD82" s="136"/>
      <c r="AE82" s="136"/>
      <c r="AF82" s="136"/>
      <c r="AG82" s="136"/>
      <c r="AH82" s="136">
        <v>290706</v>
      </c>
      <c r="AI82" s="136"/>
      <c r="AJ82" s="136"/>
      <c r="AK82" s="136"/>
      <c r="AL82" s="136"/>
      <c r="AM82" s="136"/>
      <c r="AN82" s="136"/>
      <c r="AO82" s="136"/>
      <c r="AP82" s="137">
        <v>290706</v>
      </c>
      <c r="AQ82" s="137"/>
      <c r="AR82" s="137"/>
      <c r="AS82" s="137"/>
      <c r="AT82" s="137"/>
      <c r="AU82" s="137"/>
      <c r="AV82" s="136">
        <v>100</v>
      </c>
      <c r="AW82" s="136"/>
      <c r="AX82" s="138"/>
      <c r="AY82" s="1"/>
      <c r="AZ82" s="1"/>
    </row>
    <row r="83" spans="1:52" ht="48.75" customHeight="1">
      <c r="A83" s="134" t="s">
        <v>78</v>
      </c>
      <c r="B83" s="132"/>
      <c r="C83" s="132"/>
      <c r="D83" s="132"/>
      <c r="E83" s="132"/>
      <c r="F83" s="135" t="s">
        <v>139</v>
      </c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136">
        <v>9402.91</v>
      </c>
      <c r="AB83" s="136"/>
      <c r="AC83" s="136"/>
      <c r="AD83" s="136"/>
      <c r="AE83" s="136"/>
      <c r="AF83" s="136"/>
      <c r="AG83" s="136"/>
      <c r="AH83" s="136">
        <v>9402.91</v>
      </c>
      <c r="AI83" s="136"/>
      <c r="AJ83" s="136"/>
      <c r="AK83" s="136"/>
      <c r="AL83" s="136"/>
      <c r="AM83" s="136"/>
      <c r="AN83" s="136"/>
      <c r="AO83" s="136"/>
      <c r="AP83" s="137">
        <v>9402.91</v>
      </c>
      <c r="AQ83" s="137"/>
      <c r="AR83" s="137"/>
      <c r="AS83" s="137"/>
      <c r="AT83" s="137"/>
      <c r="AU83" s="137"/>
      <c r="AV83" s="136">
        <v>100</v>
      </c>
      <c r="AW83" s="136"/>
      <c r="AX83" s="138"/>
      <c r="AY83" s="1"/>
      <c r="AZ83" s="1"/>
    </row>
    <row r="84" spans="1:52" ht="48.75" customHeight="1">
      <c r="A84" s="134" t="s">
        <v>78</v>
      </c>
      <c r="B84" s="132"/>
      <c r="C84" s="132"/>
      <c r="D84" s="132"/>
      <c r="E84" s="132"/>
      <c r="F84" s="135" t="s">
        <v>140</v>
      </c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6">
        <v>0</v>
      </c>
      <c r="AB84" s="136"/>
      <c r="AC84" s="136"/>
      <c r="AD84" s="136"/>
      <c r="AE84" s="136"/>
      <c r="AF84" s="136"/>
      <c r="AG84" s="136"/>
      <c r="AH84" s="136">
        <v>203500</v>
      </c>
      <c r="AI84" s="136"/>
      <c r="AJ84" s="136"/>
      <c r="AK84" s="136"/>
      <c r="AL84" s="136"/>
      <c r="AM84" s="136"/>
      <c r="AN84" s="136"/>
      <c r="AO84" s="136"/>
      <c r="AP84" s="137">
        <v>203500</v>
      </c>
      <c r="AQ84" s="137"/>
      <c r="AR84" s="137"/>
      <c r="AS84" s="137"/>
      <c r="AT84" s="137"/>
      <c r="AU84" s="137"/>
      <c r="AV84" s="136">
        <v>100</v>
      </c>
      <c r="AW84" s="136"/>
      <c r="AX84" s="138"/>
      <c r="AY84" s="1"/>
      <c r="AZ84" s="1"/>
    </row>
    <row r="85" spans="1:52" ht="48.75" customHeight="1">
      <c r="A85" s="147" t="s">
        <v>78</v>
      </c>
      <c r="B85" s="148"/>
      <c r="C85" s="148"/>
      <c r="D85" s="148" t="s">
        <v>56</v>
      </c>
      <c r="E85" s="148"/>
      <c r="F85" s="149" t="s">
        <v>79</v>
      </c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  <c r="AA85" s="145">
        <v>234402.91</v>
      </c>
      <c r="AB85" s="145"/>
      <c r="AC85" s="145"/>
      <c r="AD85" s="145"/>
      <c r="AE85" s="145"/>
      <c r="AF85" s="145"/>
      <c r="AG85" s="145"/>
      <c r="AH85" s="145">
        <v>587908.91</v>
      </c>
      <c r="AI85" s="145"/>
      <c r="AJ85" s="145"/>
      <c r="AK85" s="145"/>
      <c r="AL85" s="145"/>
      <c r="AM85" s="145"/>
      <c r="AN85" s="145"/>
      <c r="AO85" s="145"/>
      <c r="AP85" s="145">
        <v>587877.99</v>
      </c>
      <c r="AQ85" s="145"/>
      <c r="AR85" s="145"/>
      <c r="AS85" s="145"/>
      <c r="AT85" s="145"/>
      <c r="AU85" s="145"/>
      <c r="AV85" s="145">
        <v>99.994742870330811</v>
      </c>
      <c r="AW85" s="145"/>
      <c r="AX85" s="146"/>
      <c r="AY85" s="1"/>
      <c r="AZ85" s="1"/>
    </row>
    <row r="86" spans="1:52" ht="3.75" customHeight="1">
      <c r="A86" s="119"/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0"/>
      <c r="X86" s="150"/>
      <c r="Y86" s="150"/>
      <c r="Z86" s="150"/>
      <c r="AA86" s="150"/>
      <c r="AB86" s="150"/>
      <c r="AC86" s="150"/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0"/>
      <c r="AX86" s="151"/>
      <c r="AY86" s="1"/>
      <c r="AZ86" s="1"/>
    </row>
    <row r="87" spans="1:52" ht="48.75" customHeight="1">
      <c r="A87" s="134" t="s">
        <v>80</v>
      </c>
      <c r="B87" s="132"/>
      <c r="C87" s="132"/>
      <c r="D87" s="132"/>
      <c r="E87" s="132"/>
      <c r="F87" s="135" t="s">
        <v>142</v>
      </c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6">
        <v>70000</v>
      </c>
      <c r="AB87" s="136"/>
      <c r="AC87" s="136"/>
      <c r="AD87" s="136"/>
      <c r="AE87" s="136"/>
      <c r="AF87" s="136"/>
      <c r="AG87" s="136"/>
      <c r="AH87" s="136">
        <v>61500</v>
      </c>
      <c r="AI87" s="136"/>
      <c r="AJ87" s="136"/>
      <c r="AK87" s="136"/>
      <c r="AL87" s="136"/>
      <c r="AM87" s="136"/>
      <c r="AN87" s="136"/>
      <c r="AO87" s="136"/>
      <c r="AP87" s="137">
        <v>35348.300000000003</v>
      </c>
      <c r="AQ87" s="137"/>
      <c r="AR87" s="137"/>
      <c r="AS87" s="137"/>
      <c r="AT87" s="137"/>
      <c r="AU87" s="137"/>
      <c r="AV87" s="136">
        <v>57.48</v>
      </c>
      <c r="AW87" s="136"/>
      <c r="AX87" s="138"/>
      <c r="AY87" s="1"/>
      <c r="AZ87" s="1"/>
    </row>
    <row r="88" spans="1:52" ht="48.75" customHeight="1">
      <c r="A88" s="134" t="s">
        <v>80</v>
      </c>
      <c r="B88" s="132"/>
      <c r="C88" s="132"/>
      <c r="D88" s="132"/>
      <c r="E88" s="132"/>
      <c r="F88" s="135" t="s">
        <v>143</v>
      </c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6">
        <v>3500</v>
      </c>
      <c r="AB88" s="136"/>
      <c r="AC88" s="136"/>
      <c r="AD88" s="136"/>
      <c r="AE88" s="136"/>
      <c r="AF88" s="136"/>
      <c r="AG88" s="136"/>
      <c r="AH88" s="136">
        <v>9500</v>
      </c>
      <c r="AI88" s="136"/>
      <c r="AJ88" s="136"/>
      <c r="AK88" s="136"/>
      <c r="AL88" s="136"/>
      <c r="AM88" s="136"/>
      <c r="AN88" s="136"/>
      <c r="AO88" s="136"/>
      <c r="AP88" s="137">
        <v>12417</v>
      </c>
      <c r="AQ88" s="137"/>
      <c r="AR88" s="137"/>
      <c r="AS88" s="137"/>
      <c r="AT88" s="137"/>
      <c r="AU88" s="137"/>
      <c r="AV88" s="136">
        <v>130.71</v>
      </c>
      <c r="AW88" s="136"/>
      <c r="AX88" s="138"/>
      <c r="AY88" s="1"/>
      <c r="AZ88" s="1"/>
    </row>
    <row r="89" spans="1:52" ht="48.75" customHeight="1">
      <c r="A89" s="134" t="s">
        <v>80</v>
      </c>
      <c r="B89" s="132"/>
      <c r="C89" s="132"/>
      <c r="D89" s="132"/>
      <c r="E89" s="132"/>
      <c r="F89" s="135" t="s">
        <v>144</v>
      </c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6">
        <v>0</v>
      </c>
      <c r="AB89" s="136"/>
      <c r="AC89" s="136"/>
      <c r="AD89" s="136"/>
      <c r="AE89" s="136"/>
      <c r="AF89" s="136"/>
      <c r="AG89" s="136"/>
      <c r="AH89" s="136">
        <v>2500</v>
      </c>
      <c r="AI89" s="136"/>
      <c r="AJ89" s="136"/>
      <c r="AK89" s="136"/>
      <c r="AL89" s="136"/>
      <c r="AM89" s="136"/>
      <c r="AN89" s="136"/>
      <c r="AO89" s="136"/>
      <c r="AP89" s="137">
        <v>2500</v>
      </c>
      <c r="AQ89" s="137"/>
      <c r="AR89" s="137"/>
      <c r="AS89" s="137"/>
      <c r="AT89" s="137"/>
      <c r="AU89" s="137"/>
      <c r="AV89" s="136">
        <v>100</v>
      </c>
      <c r="AW89" s="136"/>
      <c r="AX89" s="138"/>
      <c r="AY89" s="1"/>
      <c r="AZ89" s="1"/>
    </row>
    <row r="90" spans="1:52" ht="48.75" customHeight="1">
      <c r="A90" s="147" t="s">
        <v>80</v>
      </c>
      <c r="B90" s="148"/>
      <c r="C90" s="148"/>
      <c r="D90" s="148" t="s">
        <v>56</v>
      </c>
      <c r="E90" s="148"/>
      <c r="F90" s="149" t="s">
        <v>81</v>
      </c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5">
        <v>73500</v>
      </c>
      <c r="AB90" s="145"/>
      <c r="AC90" s="145"/>
      <c r="AD90" s="145"/>
      <c r="AE90" s="145"/>
      <c r="AF90" s="145"/>
      <c r="AG90" s="145"/>
      <c r="AH90" s="145">
        <v>73500</v>
      </c>
      <c r="AI90" s="145"/>
      <c r="AJ90" s="145"/>
      <c r="AK90" s="145"/>
      <c r="AL90" s="145"/>
      <c r="AM90" s="145"/>
      <c r="AN90" s="145"/>
      <c r="AO90" s="145"/>
      <c r="AP90" s="145">
        <v>50265.3</v>
      </c>
      <c r="AQ90" s="145"/>
      <c r="AR90" s="145"/>
      <c r="AS90" s="145"/>
      <c r="AT90" s="145"/>
      <c r="AU90" s="145"/>
      <c r="AV90" s="145">
        <v>68.388164043426514</v>
      </c>
      <c r="AW90" s="145"/>
      <c r="AX90" s="146"/>
      <c r="AY90" s="1"/>
      <c r="AZ90" s="1"/>
    </row>
    <row r="91" spans="1:52" ht="3.75" customHeight="1">
      <c r="A91" s="119"/>
      <c r="B91" s="150"/>
      <c r="C91" s="150"/>
      <c r="D91" s="150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  <c r="AH91" s="150"/>
      <c r="AI91" s="150"/>
      <c r="AJ91" s="150"/>
      <c r="AK91" s="150"/>
      <c r="AL91" s="150"/>
      <c r="AM91" s="150"/>
      <c r="AN91" s="150"/>
      <c r="AO91" s="150"/>
      <c r="AP91" s="150"/>
      <c r="AQ91" s="150"/>
      <c r="AR91" s="150"/>
      <c r="AS91" s="150"/>
      <c r="AT91" s="150"/>
      <c r="AU91" s="150"/>
      <c r="AV91" s="150"/>
      <c r="AW91" s="150"/>
      <c r="AX91" s="151"/>
      <c r="AY91" s="1"/>
      <c r="AZ91" s="1"/>
    </row>
    <row r="92" spans="1:52" ht="48.75" customHeight="1">
      <c r="A92" s="147" t="s">
        <v>82</v>
      </c>
      <c r="B92" s="148"/>
      <c r="C92" s="148"/>
      <c r="D92" s="148" t="s">
        <v>56</v>
      </c>
      <c r="E92" s="148"/>
      <c r="F92" s="149" t="s">
        <v>343</v>
      </c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9"/>
      <c r="AA92" s="145">
        <v>350000</v>
      </c>
      <c r="AB92" s="145"/>
      <c r="AC92" s="145"/>
      <c r="AD92" s="145"/>
      <c r="AE92" s="145"/>
      <c r="AF92" s="145"/>
      <c r="AG92" s="145"/>
      <c r="AH92" s="145">
        <v>493834.78</v>
      </c>
      <c r="AI92" s="145"/>
      <c r="AJ92" s="145"/>
      <c r="AK92" s="145"/>
      <c r="AL92" s="145"/>
      <c r="AM92" s="145"/>
      <c r="AN92" s="145"/>
      <c r="AO92" s="145"/>
      <c r="AP92" s="145">
        <v>493834.78</v>
      </c>
      <c r="AQ92" s="145"/>
      <c r="AR92" s="145"/>
      <c r="AS92" s="145"/>
      <c r="AT92" s="145"/>
      <c r="AU92" s="145"/>
      <c r="AV92" s="145">
        <v>100</v>
      </c>
      <c r="AW92" s="145"/>
      <c r="AX92" s="146"/>
      <c r="AY92" s="1"/>
      <c r="AZ92" s="1"/>
    </row>
    <row r="93" spans="1:52" ht="3.75" customHeight="1">
      <c r="A93" s="119"/>
      <c r="B93" s="150"/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0"/>
      <c r="X93" s="150"/>
      <c r="Y93" s="150"/>
      <c r="Z93" s="150"/>
      <c r="AA93" s="150"/>
      <c r="AB93" s="150"/>
      <c r="AC93" s="150"/>
      <c r="AD93" s="150"/>
      <c r="AE93" s="150"/>
      <c r="AF93" s="150"/>
      <c r="AG93" s="150"/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50"/>
      <c r="AS93" s="150"/>
      <c r="AT93" s="150"/>
      <c r="AU93" s="150"/>
      <c r="AV93" s="150"/>
      <c r="AW93" s="150"/>
      <c r="AX93" s="151"/>
      <c r="AY93" s="1"/>
      <c r="AZ93" s="1"/>
    </row>
    <row r="94" spans="1:52" ht="48.75" customHeight="1">
      <c r="A94" s="134" t="s">
        <v>83</v>
      </c>
      <c r="B94" s="132"/>
      <c r="C94" s="132"/>
      <c r="D94" s="132"/>
      <c r="E94" s="132"/>
      <c r="F94" s="135" t="s">
        <v>145</v>
      </c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5"/>
      <c r="AA94" s="136">
        <v>70000</v>
      </c>
      <c r="AB94" s="136"/>
      <c r="AC94" s="136"/>
      <c r="AD94" s="136"/>
      <c r="AE94" s="136"/>
      <c r="AF94" s="136"/>
      <c r="AG94" s="136"/>
      <c r="AH94" s="136">
        <v>114122.01</v>
      </c>
      <c r="AI94" s="136"/>
      <c r="AJ94" s="136"/>
      <c r="AK94" s="136"/>
      <c r="AL94" s="136"/>
      <c r="AM94" s="136"/>
      <c r="AN94" s="136"/>
      <c r="AO94" s="136"/>
      <c r="AP94" s="137">
        <v>114122.01</v>
      </c>
      <c r="AQ94" s="137"/>
      <c r="AR94" s="137"/>
      <c r="AS94" s="137"/>
      <c r="AT94" s="137"/>
      <c r="AU94" s="137"/>
      <c r="AV94" s="136">
        <v>100</v>
      </c>
      <c r="AW94" s="136"/>
      <c r="AX94" s="138"/>
      <c r="AY94" s="1"/>
      <c r="AZ94" s="1"/>
    </row>
    <row r="95" spans="1:52" ht="48.75" customHeight="1">
      <c r="A95" s="134" t="s">
        <v>83</v>
      </c>
      <c r="B95" s="132"/>
      <c r="C95" s="132"/>
      <c r="D95" s="132"/>
      <c r="E95" s="132"/>
      <c r="F95" s="135" t="s">
        <v>146</v>
      </c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6">
        <v>10000</v>
      </c>
      <c r="AB95" s="136"/>
      <c r="AC95" s="136"/>
      <c r="AD95" s="136"/>
      <c r="AE95" s="136"/>
      <c r="AF95" s="136"/>
      <c r="AG95" s="136"/>
      <c r="AH95" s="136">
        <v>1000</v>
      </c>
      <c r="AI95" s="136"/>
      <c r="AJ95" s="136"/>
      <c r="AK95" s="136"/>
      <c r="AL95" s="136"/>
      <c r="AM95" s="136"/>
      <c r="AN95" s="136"/>
      <c r="AO95" s="136"/>
      <c r="AP95" s="137">
        <v>883.3</v>
      </c>
      <c r="AQ95" s="137"/>
      <c r="AR95" s="137"/>
      <c r="AS95" s="137"/>
      <c r="AT95" s="137"/>
      <c r="AU95" s="137"/>
      <c r="AV95" s="136">
        <v>88.33</v>
      </c>
      <c r="AW95" s="136"/>
      <c r="AX95" s="138"/>
      <c r="AY95" s="1"/>
      <c r="AZ95" s="1"/>
    </row>
    <row r="96" spans="1:52" ht="48.75" customHeight="1">
      <c r="A96" s="147" t="s">
        <v>83</v>
      </c>
      <c r="B96" s="148"/>
      <c r="C96" s="148"/>
      <c r="D96" s="148" t="s">
        <v>56</v>
      </c>
      <c r="E96" s="148"/>
      <c r="F96" s="149" t="s">
        <v>84</v>
      </c>
      <c r="G96" s="149"/>
      <c r="H96" s="149"/>
      <c r="I96" s="149"/>
      <c r="J96" s="149"/>
      <c r="K96" s="149"/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49"/>
      <c r="Y96" s="149"/>
      <c r="Z96" s="149"/>
      <c r="AA96" s="145">
        <v>80000</v>
      </c>
      <c r="AB96" s="145"/>
      <c r="AC96" s="145"/>
      <c r="AD96" s="145"/>
      <c r="AE96" s="145"/>
      <c r="AF96" s="145"/>
      <c r="AG96" s="145"/>
      <c r="AH96" s="145">
        <v>115122.01</v>
      </c>
      <c r="AI96" s="145"/>
      <c r="AJ96" s="145"/>
      <c r="AK96" s="145"/>
      <c r="AL96" s="145"/>
      <c r="AM96" s="145"/>
      <c r="AN96" s="145"/>
      <c r="AO96" s="145"/>
      <c r="AP96" s="145">
        <v>115005.31</v>
      </c>
      <c r="AQ96" s="145"/>
      <c r="AR96" s="145"/>
      <c r="AS96" s="145"/>
      <c r="AT96" s="145"/>
      <c r="AU96" s="145"/>
      <c r="AV96" s="145">
        <v>99.898630380630493</v>
      </c>
      <c r="AW96" s="145"/>
      <c r="AX96" s="146"/>
      <c r="AY96" s="1"/>
      <c r="AZ96" s="1"/>
    </row>
    <row r="97" spans="1:52" ht="3.75" customHeight="1">
      <c r="A97" s="119"/>
      <c r="B97" s="150"/>
      <c r="C97" s="150"/>
      <c r="D97" s="150"/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0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0"/>
      <c r="AU97" s="150"/>
      <c r="AV97" s="150"/>
      <c r="AW97" s="150"/>
      <c r="AX97" s="151"/>
      <c r="AY97" s="1"/>
      <c r="AZ97" s="1"/>
    </row>
    <row r="98" spans="1:52" ht="48.75" customHeight="1">
      <c r="A98" s="147" t="s">
        <v>85</v>
      </c>
      <c r="B98" s="148"/>
      <c r="C98" s="148"/>
      <c r="D98" s="148" t="s">
        <v>56</v>
      </c>
      <c r="E98" s="148"/>
      <c r="F98" s="149" t="s">
        <v>344</v>
      </c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49"/>
      <c r="Z98" s="149"/>
      <c r="AA98" s="145">
        <v>350000</v>
      </c>
      <c r="AB98" s="145"/>
      <c r="AC98" s="145"/>
      <c r="AD98" s="145"/>
      <c r="AE98" s="145"/>
      <c r="AF98" s="145"/>
      <c r="AG98" s="145"/>
      <c r="AH98" s="145">
        <v>420454</v>
      </c>
      <c r="AI98" s="145"/>
      <c r="AJ98" s="145"/>
      <c r="AK98" s="145"/>
      <c r="AL98" s="145"/>
      <c r="AM98" s="145"/>
      <c r="AN98" s="145"/>
      <c r="AO98" s="145"/>
      <c r="AP98" s="145">
        <v>420454</v>
      </c>
      <c r="AQ98" s="145"/>
      <c r="AR98" s="145"/>
      <c r="AS98" s="145"/>
      <c r="AT98" s="145"/>
      <c r="AU98" s="145"/>
      <c r="AV98" s="145">
        <v>100</v>
      </c>
      <c r="AW98" s="145"/>
      <c r="AX98" s="146"/>
      <c r="AY98" s="1"/>
      <c r="AZ98" s="1"/>
    </row>
    <row r="99" spans="1:52" ht="3.75" customHeight="1">
      <c r="A99" s="119"/>
      <c r="B99" s="150"/>
      <c r="C99" s="150"/>
      <c r="D99" s="150"/>
      <c r="E99" s="150"/>
      <c r="F99" s="150"/>
      <c r="G99" s="150"/>
      <c r="H99" s="150"/>
      <c r="I99" s="150"/>
      <c r="J99" s="150"/>
      <c r="K99" s="150"/>
      <c r="L99" s="150"/>
      <c r="M99" s="150"/>
      <c r="N99" s="150"/>
      <c r="O99" s="150"/>
      <c r="P99" s="150"/>
      <c r="Q99" s="150"/>
      <c r="R99" s="150"/>
      <c r="S99" s="150"/>
      <c r="T99" s="150"/>
      <c r="U99" s="150"/>
      <c r="V99" s="150"/>
      <c r="W99" s="150"/>
      <c r="X99" s="150"/>
      <c r="Y99" s="150"/>
      <c r="Z99" s="150"/>
      <c r="AA99" s="150"/>
      <c r="AB99" s="150"/>
      <c r="AC99" s="150"/>
      <c r="AD99" s="150"/>
      <c r="AE99" s="150"/>
      <c r="AF99" s="150"/>
      <c r="AG99" s="150"/>
      <c r="AH99" s="150"/>
      <c r="AI99" s="150"/>
      <c r="AJ99" s="150"/>
      <c r="AK99" s="150"/>
      <c r="AL99" s="150"/>
      <c r="AM99" s="150"/>
      <c r="AN99" s="150"/>
      <c r="AO99" s="150"/>
      <c r="AP99" s="150"/>
      <c r="AQ99" s="150"/>
      <c r="AR99" s="150"/>
      <c r="AS99" s="150"/>
      <c r="AT99" s="150"/>
      <c r="AU99" s="150"/>
      <c r="AV99" s="150"/>
      <c r="AW99" s="150"/>
      <c r="AX99" s="151"/>
      <c r="AY99" s="1"/>
      <c r="AZ99" s="1"/>
    </row>
    <row r="100" spans="1:52" ht="48.75" customHeight="1">
      <c r="A100" s="147" t="s">
        <v>86</v>
      </c>
      <c r="B100" s="148"/>
      <c r="C100" s="148"/>
      <c r="D100" s="148" t="s">
        <v>56</v>
      </c>
      <c r="E100" s="148"/>
      <c r="F100" s="149" t="s">
        <v>345</v>
      </c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  <c r="V100" s="149"/>
      <c r="W100" s="149"/>
      <c r="X100" s="149"/>
      <c r="Y100" s="149"/>
      <c r="Z100" s="149"/>
      <c r="AA100" s="145">
        <v>0</v>
      </c>
      <c r="AB100" s="145"/>
      <c r="AC100" s="145"/>
      <c r="AD100" s="145"/>
      <c r="AE100" s="145"/>
      <c r="AF100" s="145"/>
      <c r="AG100" s="145"/>
      <c r="AH100" s="145">
        <v>16800</v>
      </c>
      <c r="AI100" s="145"/>
      <c r="AJ100" s="145"/>
      <c r="AK100" s="145"/>
      <c r="AL100" s="145"/>
      <c r="AM100" s="145"/>
      <c r="AN100" s="145"/>
      <c r="AO100" s="145"/>
      <c r="AP100" s="145">
        <v>16800</v>
      </c>
      <c r="AQ100" s="145"/>
      <c r="AR100" s="145"/>
      <c r="AS100" s="145"/>
      <c r="AT100" s="145"/>
      <c r="AU100" s="145"/>
      <c r="AV100" s="145">
        <v>100</v>
      </c>
      <c r="AW100" s="145"/>
      <c r="AX100" s="146"/>
      <c r="AY100" s="1"/>
      <c r="AZ100" s="1"/>
    </row>
    <row r="101" spans="1:52" ht="3.75" customHeight="1">
      <c r="A101" s="119"/>
      <c r="B101" s="150"/>
      <c r="C101" s="150"/>
      <c r="D101" s="150"/>
      <c r="E101" s="150"/>
      <c r="F101" s="150"/>
      <c r="G101" s="150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0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/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0"/>
      <c r="AS101" s="150"/>
      <c r="AT101" s="150"/>
      <c r="AU101" s="150"/>
      <c r="AV101" s="150"/>
      <c r="AW101" s="150"/>
      <c r="AX101" s="151"/>
      <c r="AY101" s="1"/>
      <c r="AZ101" s="1"/>
    </row>
    <row r="102" spans="1:52" ht="48.75" customHeight="1">
      <c r="A102" s="147" t="s">
        <v>87</v>
      </c>
      <c r="B102" s="148"/>
      <c r="C102" s="148"/>
      <c r="D102" s="148" t="s">
        <v>56</v>
      </c>
      <c r="E102" s="148"/>
      <c r="F102" s="149" t="s">
        <v>346</v>
      </c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5">
        <v>20000</v>
      </c>
      <c r="AB102" s="145"/>
      <c r="AC102" s="145"/>
      <c r="AD102" s="145"/>
      <c r="AE102" s="145"/>
      <c r="AF102" s="145"/>
      <c r="AG102" s="145"/>
      <c r="AH102" s="145">
        <v>20000</v>
      </c>
      <c r="AI102" s="145"/>
      <c r="AJ102" s="145"/>
      <c r="AK102" s="145"/>
      <c r="AL102" s="145"/>
      <c r="AM102" s="145"/>
      <c r="AN102" s="145"/>
      <c r="AO102" s="145"/>
      <c r="AP102" s="145">
        <v>8617.7800000000007</v>
      </c>
      <c r="AQ102" s="145"/>
      <c r="AR102" s="145"/>
      <c r="AS102" s="145"/>
      <c r="AT102" s="145"/>
      <c r="AU102" s="145"/>
      <c r="AV102" s="145">
        <v>43.088901042938232</v>
      </c>
      <c r="AW102" s="145"/>
      <c r="AX102" s="146"/>
      <c r="AY102" s="1"/>
      <c r="AZ102" s="1"/>
    </row>
    <row r="103" spans="1:52" ht="3.75" customHeight="1">
      <c r="A103" s="119"/>
      <c r="B103" s="150"/>
      <c r="C103" s="150"/>
      <c r="D103" s="150"/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150"/>
      <c r="P103" s="150"/>
      <c r="Q103" s="150"/>
      <c r="R103" s="150"/>
      <c r="S103" s="150"/>
      <c r="T103" s="150"/>
      <c r="U103" s="150"/>
      <c r="V103" s="150"/>
      <c r="W103" s="150"/>
      <c r="X103" s="150"/>
      <c r="Y103" s="150"/>
      <c r="Z103" s="150"/>
      <c r="AA103" s="150"/>
      <c r="AB103" s="150"/>
      <c r="AC103" s="150"/>
      <c r="AD103" s="150"/>
      <c r="AE103" s="150"/>
      <c r="AF103" s="150"/>
      <c r="AG103" s="150"/>
      <c r="AH103" s="150"/>
      <c r="AI103" s="150"/>
      <c r="AJ103" s="150"/>
      <c r="AK103" s="150"/>
      <c r="AL103" s="150"/>
      <c r="AM103" s="150"/>
      <c r="AN103" s="150"/>
      <c r="AO103" s="150"/>
      <c r="AP103" s="150"/>
      <c r="AQ103" s="150"/>
      <c r="AR103" s="150"/>
      <c r="AS103" s="150"/>
      <c r="AT103" s="150"/>
      <c r="AU103" s="150"/>
      <c r="AV103" s="150"/>
      <c r="AW103" s="150"/>
      <c r="AX103" s="151"/>
      <c r="AY103" s="1"/>
      <c r="AZ103" s="1"/>
    </row>
    <row r="104" spans="1:52" ht="48.75" customHeight="1">
      <c r="A104" s="134" t="s">
        <v>89</v>
      </c>
      <c r="B104" s="132"/>
      <c r="C104" s="132"/>
      <c r="D104" s="132"/>
      <c r="E104" s="132"/>
      <c r="F104" s="135" t="s">
        <v>147</v>
      </c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6">
        <v>1000</v>
      </c>
      <c r="AB104" s="136"/>
      <c r="AC104" s="136"/>
      <c r="AD104" s="136"/>
      <c r="AE104" s="136"/>
      <c r="AF104" s="136"/>
      <c r="AG104" s="136"/>
      <c r="AH104" s="136">
        <v>1000</v>
      </c>
      <c r="AI104" s="136"/>
      <c r="AJ104" s="136"/>
      <c r="AK104" s="136"/>
      <c r="AL104" s="136"/>
      <c r="AM104" s="136"/>
      <c r="AN104" s="136"/>
      <c r="AO104" s="136"/>
      <c r="AP104" s="137">
        <v>871.89</v>
      </c>
      <c r="AQ104" s="137"/>
      <c r="AR104" s="137"/>
      <c r="AS104" s="137"/>
      <c r="AT104" s="137"/>
      <c r="AU104" s="137"/>
      <c r="AV104" s="136">
        <v>87.19</v>
      </c>
      <c r="AW104" s="136"/>
      <c r="AX104" s="138"/>
      <c r="AY104" s="1"/>
      <c r="AZ104" s="1"/>
    </row>
    <row r="105" spans="1:52" ht="48.75" customHeight="1">
      <c r="A105" s="134" t="s">
        <v>89</v>
      </c>
      <c r="B105" s="132"/>
      <c r="C105" s="132"/>
      <c r="D105" s="132"/>
      <c r="E105" s="132"/>
      <c r="F105" s="135" t="s">
        <v>148</v>
      </c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6">
        <v>0</v>
      </c>
      <c r="AB105" s="136"/>
      <c r="AC105" s="136"/>
      <c r="AD105" s="136"/>
      <c r="AE105" s="136"/>
      <c r="AF105" s="136"/>
      <c r="AG105" s="136"/>
      <c r="AH105" s="136">
        <v>140</v>
      </c>
      <c r="AI105" s="136"/>
      <c r="AJ105" s="136"/>
      <c r="AK105" s="136"/>
      <c r="AL105" s="136"/>
      <c r="AM105" s="136"/>
      <c r="AN105" s="136"/>
      <c r="AO105" s="136"/>
      <c r="AP105" s="137">
        <v>140</v>
      </c>
      <c r="AQ105" s="137"/>
      <c r="AR105" s="137"/>
      <c r="AS105" s="137"/>
      <c r="AT105" s="137"/>
      <c r="AU105" s="137"/>
      <c r="AV105" s="136">
        <v>100</v>
      </c>
      <c r="AW105" s="136"/>
      <c r="AX105" s="138"/>
      <c r="AY105" s="1"/>
      <c r="AZ105" s="1"/>
    </row>
    <row r="106" spans="1:52" ht="48.75" customHeight="1">
      <c r="A106" s="147" t="s">
        <v>89</v>
      </c>
      <c r="B106" s="148"/>
      <c r="C106" s="148"/>
      <c r="D106" s="148" t="s">
        <v>56</v>
      </c>
      <c r="E106" s="148"/>
      <c r="F106" s="149" t="s">
        <v>90</v>
      </c>
      <c r="G106" s="149"/>
      <c r="H106" s="149"/>
      <c r="I106" s="149"/>
      <c r="J106" s="149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  <c r="V106" s="149"/>
      <c r="W106" s="149"/>
      <c r="X106" s="149"/>
      <c r="Y106" s="149"/>
      <c r="Z106" s="149"/>
      <c r="AA106" s="145">
        <v>1000</v>
      </c>
      <c r="AB106" s="145"/>
      <c r="AC106" s="145"/>
      <c r="AD106" s="145"/>
      <c r="AE106" s="145"/>
      <c r="AF106" s="145"/>
      <c r="AG106" s="145"/>
      <c r="AH106" s="145">
        <v>1140</v>
      </c>
      <c r="AI106" s="145"/>
      <c r="AJ106" s="145"/>
      <c r="AK106" s="145"/>
      <c r="AL106" s="145"/>
      <c r="AM106" s="145"/>
      <c r="AN106" s="145"/>
      <c r="AO106" s="145"/>
      <c r="AP106" s="145">
        <v>1011.89</v>
      </c>
      <c r="AQ106" s="145"/>
      <c r="AR106" s="145"/>
      <c r="AS106" s="145"/>
      <c r="AT106" s="145"/>
      <c r="AU106" s="145"/>
      <c r="AV106" s="145">
        <v>88.762283325195313</v>
      </c>
      <c r="AW106" s="145"/>
      <c r="AX106" s="146"/>
      <c r="AY106" s="1"/>
      <c r="AZ106" s="1"/>
    </row>
    <row r="107" spans="1:52" ht="3.75" customHeight="1">
      <c r="A107" s="119"/>
      <c r="B107" s="150"/>
      <c r="C107" s="150"/>
      <c r="D107" s="150"/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  <c r="Q107" s="150"/>
      <c r="R107" s="150"/>
      <c r="S107" s="150"/>
      <c r="T107" s="150"/>
      <c r="U107" s="150"/>
      <c r="V107" s="150"/>
      <c r="W107" s="150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/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0"/>
      <c r="AU107" s="150"/>
      <c r="AV107" s="150"/>
      <c r="AW107" s="150"/>
      <c r="AX107" s="151"/>
      <c r="AY107" s="1"/>
      <c r="AZ107" s="1"/>
    </row>
    <row r="108" spans="1:52" ht="48.75" customHeight="1">
      <c r="A108" s="147" t="s">
        <v>91</v>
      </c>
      <c r="B108" s="148"/>
      <c r="C108" s="148"/>
      <c r="D108" s="148" t="s">
        <v>56</v>
      </c>
      <c r="E108" s="148"/>
      <c r="F108" s="149" t="s">
        <v>347</v>
      </c>
      <c r="G108" s="149"/>
      <c r="H108" s="149"/>
      <c r="I108" s="149"/>
      <c r="J108" s="149"/>
      <c r="K108" s="149"/>
      <c r="L108" s="149"/>
      <c r="M108" s="149"/>
      <c r="N108" s="149"/>
      <c r="O108" s="149"/>
      <c r="P108" s="149"/>
      <c r="Q108" s="149"/>
      <c r="R108" s="149"/>
      <c r="S108" s="149"/>
      <c r="T108" s="149"/>
      <c r="U108" s="149"/>
      <c r="V108" s="149"/>
      <c r="W108" s="149"/>
      <c r="X108" s="149"/>
      <c r="Y108" s="149"/>
      <c r="Z108" s="149"/>
      <c r="AA108" s="145">
        <v>5000000</v>
      </c>
      <c r="AB108" s="145"/>
      <c r="AC108" s="145"/>
      <c r="AD108" s="145"/>
      <c r="AE108" s="145"/>
      <c r="AF108" s="145"/>
      <c r="AG108" s="145"/>
      <c r="AH108" s="145">
        <v>5550000</v>
      </c>
      <c r="AI108" s="145"/>
      <c r="AJ108" s="145"/>
      <c r="AK108" s="145"/>
      <c r="AL108" s="145"/>
      <c r="AM108" s="145"/>
      <c r="AN108" s="145"/>
      <c r="AO108" s="145"/>
      <c r="AP108" s="145">
        <v>7421015</v>
      </c>
      <c r="AQ108" s="145"/>
      <c r="AR108" s="145"/>
      <c r="AS108" s="145"/>
      <c r="AT108" s="145"/>
      <c r="AU108" s="145"/>
      <c r="AV108" s="145">
        <v>133.71198177337646</v>
      </c>
      <c r="AW108" s="145"/>
      <c r="AX108" s="146"/>
      <c r="AY108" s="1"/>
      <c r="AZ108" s="1"/>
    </row>
    <row r="109" spans="1:52" ht="3.75" customHeight="1">
      <c r="A109" s="119"/>
      <c r="B109" s="150"/>
      <c r="C109" s="150"/>
      <c r="D109" s="150"/>
      <c r="E109" s="150"/>
      <c r="F109" s="150"/>
      <c r="G109" s="150"/>
      <c r="H109" s="150"/>
      <c r="I109" s="150"/>
      <c r="J109" s="150"/>
      <c r="K109" s="150"/>
      <c r="L109" s="150"/>
      <c r="M109" s="150"/>
      <c r="N109" s="150"/>
      <c r="O109" s="150"/>
      <c r="P109" s="150"/>
      <c r="Q109" s="150"/>
      <c r="R109" s="150"/>
      <c r="S109" s="150"/>
      <c r="T109" s="150"/>
      <c r="U109" s="150"/>
      <c r="V109" s="150"/>
      <c r="W109" s="150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/>
      <c r="AH109" s="150"/>
      <c r="AI109" s="150"/>
      <c r="AJ109" s="150"/>
      <c r="AK109" s="150"/>
      <c r="AL109" s="150"/>
      <c r="AM109" s="150"/>
      <c r="AN109" s="150"/>
      <c r="AO109" s="150"/>
      <c r="AP109" s="150"/>
      <c r="AQ109" s="150"/>
      <c r="AR109" s="150"/>
      <c r="AS109" s="150"/>
      <c r="AT109" s="150"/>
      <c r="AU109" s="150"/>
      <c r="AV109" s="150"/>
      <c r="AW109" s="150"/>
      <c r="AX109" s="151"/>
      <c r="AY109" s="1"/>
      <c r="AZ109" s="1"/>
    </row>
    <row r="110" spans="1:52" ht="48.75" customHeight="1">
      <c r="A110" s="155" t="s">
        <v>151</v>
      </c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4">
        <v>61652657.909999996</v>
      </c>
      <c r="AB110" s="144"/>
      <c r="AC110" s="144"/>
      <c r="AD110" s="144"/>
      <c r="AE110" s="144"/>
      <c r="AF110" s="144"/>
      <c r="AG110" s="144"/>
      <c r="AH110" s="156">
        <v>69963456.810000002</v>
      </c>
      <c r="AI110" s="156"/>
      <c r="AJ110" s="156"/>
      <c r="AK110" s="156"/>
      <c r="AL110" s="156"/>
      <c r="AM110" s="156"/>
      <c r="AN110" s="156"/>
      <c r="AO110" s="156"/>
      <c r="AP110" s="156">
        <v>64443034.090000004</v>
      </c>
      <c r="AQ110" s="156"/>
      <c r="AR110" s="156"/>
      <c r="AS110" s="156"/>
      <c r="AT110" s="156"/>
      <c r="AU110" s="156"/>
      <c r="AV110" s="156">
        <v>92.109566926956177</v>
      </c>
      <c r="AW110" s="156"/>
      <c r="AX110" s="157"/>
      <c r="AY110" s="1"/>
      <c r="AZ110" s="1"/>
    </row>
    <row r="111" spans="1:52" ht="35.1" customHeight="1" thickBot="1">
      <c r="A111" s="120"/>
      <c r="B111" s="154" t="s">
        <v>250</v>
      </c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154"/>
      <c r="AA111" s="152">
        <v>56652657.909999996</v>
      </c>
      <c r="AB111" s="152"/>
      <c r="AC111" s="152"/>
      <c r="AD111" s="152"/>
      <c r="AE111" s="152"/>
      <c r="AF111" s="152"/>
      <c r="AG111" s="152"/>
      <c r="AH111" s="152">
        <v>64413456.810000002</v>
      </c>
      <c r="AI111" s="152"/>
      <c r="AJ111" s="152"/>
      <c r="AK111" s="152"/>
      <c r="AL111" s="152"/>
      <c r="AM111" s="152"/>
      <c r="AN111" s="152"/>
      <c r="AO111" s="152"/>
      <c r="AP111" s="152">
        <v>57022019.090000004</v>
      </c>
      <c r="AQ111" s="152"/>
      <c r="AR111" s="152"/>
      <c r="AS111" s="152"/>
      <c r="AT111" s="152"/>
      <c r="AU111" s="152"/>
      <c r="AV111" s="152">
        <v>88.53</v>
      </c>
      <c r="AW111" s="152"/>
      <c r="AX111" s="153"/>
      <c r="AY111" s="1"/>
      <c r="AZ111" s="1"/>
    </row>
    <row r="112" spans="1:52" ht="20.10000000000000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</sheetData>
  <sheetProtection algorithmName="SHA-512" hashValue="4JAQfP9Ais3A69057x/4UI9Y+GOQP1k2tv6HLxuHs4+hZ+3CtsmQWBLkpvhsPQ49hQrwTR2/0N00hldr2aErDw==" saltValue="NRZJuzXRAt0UWdcTVF2M9A==" spinCount="100000" sheet="1" objects="1" scenarios="1"/>
  <mergeCells count="599">
    <mergeCell ref="B1:AW1"/>
    <mergeCell ref="B29:AX29"/>
    <mergeCell ref="A30:C30"/>
    <mergeCell ref="D30:E30"/>
    <mergeCell ref="F30:Z30"/>
    <mergeCell ref="AA30:AG30"/>
    <mergeCell ref="AH30:AO30"/>
    <mergeCell ref="AP30:AU30"/>
    <mergeCell ref="AV30:AX30"/>
    <mergeCell ref="AP28:AU28"/>
    <mergeCell ref="AV28:AX28"/>
    <mergeCell ref="AP26:AU26"/>
    <mergeCell ref="AV26:AX26"/>
    <mergeCell ref="A27:C27"/>
    <mergeCell ref="D27:E27"/>
    <mergeCell ref="F27:Z27"/>
    <mergeCell ref="AA27:AG27"/>
    <mergeCell ref="AH27:AO27"/>
    <mergeCell ref="AP27:AU27"/>
    <mergeCell ref="AV27:AX27"/>
    <mergeCell ref="A26:C26"/>
    <mergeCell ref="D26:E26"/>
    <mergeCell ref="F26:Z26"/>
    <mergeCell ref="AA26:AG26"/>
    <mergeCell ref="B35:AX35"/>
    <mergeCell ref="B37:AX37"/>
    <mergeCell ref="B41:AX41"/>
    <mergeCell ref="B45:AX45"/>
    <mergeCell ref="AP108:AU108"/>
    <mergeCell ref="AV108:AX108"/>
    <mergeCell ref="A110:Z110"/>
    <mergeCell ref="AA110:AG110"/>
    <mergeCell ref="AH110:AO110"/>
    <mergeCell ref="AP110:AU110"/>
    <mergeCell ref="AV110:AX110"/>
    <mergeCell ref="B109:AX109"/>
    <mergeCell ref="A108:C108"/>
    <mergeCell ref="D108:E108"/>
    <mergeCell ref="F108:Z108"/>
    <mergeCell ref="AA108:AG108"/>
    <mergeCell ref="AH108:AO108"/>
    <mergeCell ref="AP104:AU104"/>
    <mergeCell ref="AV104:AX104"/>
    <mergeCell ref="A105:C105"/>
    <mergeCell ref="D105:E105"/>
    <mergeCell ref="F105:Z105"/>
    <mergeCell ref="AA105:AG105"/>
    <mergeCell ref="AH105:AO105"/>
    <mergeCell ref="AA111:AG111"/>
    <mergeCell ref="AH111:AO111"/>
    <mergeCell ref="AP111:AU111"/>
    <mergeCell ref="AV111:AX111"/>
    <mergeCell ref="B111:Z111"/>
    <mergeCell ref="AP106:AU106"/>
    <mergeCell ref="AV106:AX106"/>
    <mergeCell ref="B107:AX107"/>
    <mergeCell ref="A106:C106"/>
    <mergeCell ref="D106:E106"/>
    <mergeCell ref="F106:Z106"/>
    <mergeCell ref="AA106:AG106"/>
    <mergeCell ref="AH106:AO106"/>
    <mergeCell ref="AP105:AU105"/>
    <mergeCell ref="AV105:AX105"/>
    <mergeCell ref="A104:C104"/>
    <mergeCell ref="D104:E104"/>
    <mergeCell ref="F104:Z104"/>
    <mergeCell ref="AA104:AG104"/>
    <mergeCell ref="AH104:AO104"/>
    <mergeCell ref="A102:C102"/>
    <mergeCell ref="D102:E102"/>
    <mergeCell ref="F102:Z102"/>
    <mergeCell ref="AA102:AG102"/>
    <mergeCell ref="AH102:AO102"/>
    <mergeCell ref="AP102:AU102"/>
    <mergeCell ref="AV102:AX102"/>
    <mergeCell ref="B103:AX103"/>
    <mergeCell ref="AP100:AU100"/>
    <mergeCell ref="AV100:AX100"/>
    <mergeCell ref="B101:AX101"/>
    <mergeCell ref="A100:C100"/>
    <mergeCell ref="D100:E100"/>
    <mergeCell ref="F100:Z100"/>
    <mergeCell ref="AA100:AG100"/>
    <mergeCell ref="AH100:AO100"/>
    <mergeCell ref="B93:AX93"/>
    <mergeCell ref="B97:AX97"/>
    <mergeCell ref="B99:AX99"/>
    <mergeCell ref="AP98:AU98"/>
    <mergeCell ref="AV98:AX98"/>
    <mergeCell ref="A98:C98"/>
    <mergeCell ref="D98:E98"/>
    <mergeCell ref="F98:Z98"/>
    <mergeCell ref="AA98:AG98"/>
    <mergeCell ref="AH98:AO98"/>
    <mergeCell ref="AP96:AU96"/>
    <mergeCell ref="AV96:AX96"/>
    <mergeCell ref="A96:C96"/>
    <mergeCell ref="D96:E96"/>
    <mergeCell ref="F96:Z96"/>
    <mergeCell ref="AA96:AG96"/>
    <mergeCell ref="AH96:AO96"/>
    <mergeCell ref="AP94:AU94"/>
    <mergeCell ref="AV94:AX94"/>
    <mergeCell ref="A95:C95"/>
    <mergeCell ref="D95:E95"/>
    <mergeCell ref="F95:Z95"/>
    <mergeCell ref="AA95:AG95"/>
    <mergeCell ref="AH95:AO95"/>
    <mergeCell ref="AP95:AU95"/>
    <mergeCell ref="AV95:AX95"/>
    <mergeCell ref="A94:C94"/>
    <mergeCell ref="D94:E94"/>
    <mergeCell ref="F94:Z94"/>
    <mergeCell ref="AA94:AG94"/>
    <mergeCell ref="AH94:AO94"/>
    <mergeCell ref="A92:C92"/>
    <mergeCell ref="D92:E92"/>
    <mergeCell ref="F92:Z92"/>
    <mergeCell ref="AA92:AG92"/>
    <mergeCell ref="AH92:AO92"/>
    <mergeCell ref="AP92:AU92"/>
    <mergeCell ref="AV92:AX92"/>
    <mergeCell ref="AP89:AU89"/>
    <mergeCell ref="AV89:AX89"/>
    <mergeCell ref="A90:C90"/>
    <mergeCell ref="D90:E90"/>
    <mergeCell ref="F90:Z90"/>
    <mergeCell ref="AA90:AG90"/>
    <mergeCell ref="AH90:AO90"/>
    <mergeCell ref="AP90:AU90"/>
    <mergeCell ref="AV90:AX90"/>
    <mergeCell ref="A89:C89"/>
    <mergeCell ref="D89:E89"/>
    <mergeCell ref="F89:Z89"/>
    <mergeCell ref="AA89:AG89"/>
    <mergeCell ref="AH89:AO89"/>
    <mergeCell ref="B91:AX91"/>
    <mergeCell ref="AP87:AU87"/>
    <mergeCell ref="AV87:AX87"/>
    <mergeCell ref="A88:C88"/>
    <mergeCell ref="D88:E88"/>
    <mergeCell ref="F88:Z88"/>
    <mergeCell ref="AA88:AG88"/>
    <mergeCell ref="AH88:AO88"/>
    <mergeCell ref="AP88:AU88"/>
    <mergeCell ref="AV88:AX88"/>
    <mergeCell ref="A87:C87"/>
    <mergeCell ref="D87:E87"/>
    <mergeCell ref="F87:Z87"/>
    <mergeCell ref="AA87:AG87"/>
    <mergeCell ref="AH87:AO87"/>
    <mergeCell ref="AP84:AU84"/>
    <mergeCell ref="AV84:AX84"/>
    <mergeCell ref="A85:C85"/>
    <mergeCell ref="D85:E85"/>
    <mergeCell ref="F85:Z85"/>
    <mergeCell ref="AA85:AG85"/>
    <mergeCell ref="AH85:AO85"/>
    <mergeCell ref="AP85:AU85"/>
    <mergeCell ref="AV85:AX85"/>
    <mergeCell ref="A84:C84"/>
    <mergeCell ref="D84:E84"/>
    <mergeCell ref="F84:Z84"/>
    <mergeCell ref="AA84:AG84"/>
    <mergeCell ref="AH84:AO84"/>
    <mergeCell ref="AP82:AU82"/>
    <mergeCell ref="AV82:AX82"/>
    <mergeCell ref="A83:C83"/>
    <mergeCell ref="D83:E83"/>
    <mergeCell ref="F83:Z83"/>
    <mergeCell ref="AA83:AG83"/>
    <mergeCell ref="AH83:AO83"/>
    <mergeCell ref="AP83:AU83"/>
    <mergeCell ref="AV83:AX83"/>
    <mergeCell ref="A82:C82"/>
    <mergeCell ref="D82:E82"/>
    <mergeCell ref="F82:Z82"/>
    <mergeCell ref="AA82:AG82"/>
    <mergeCell ref="AH82:AO82"/>
    <mergeCell ref="AP79:AU79"/>
    <mergeCell ref="AV79:AX79"/>
    <mergeCell ref="A81:C81"/>
    <mergeCell ref="D81:E81"/>
    <mergeCell ref="F81:Z81"/>
    <mergeCell ref="AA81:AG81"/>
    <mergeCell ref="AH81:AO81"/>
    <mergeCell ref="AP81:AU81"/>
    <mergeCell ref="AV81:AX81"/>
    <mergeCell ref="B80:AX80"/>
    <mergeCell ref="A79:C79"/>
    <mergeCell ref="D79:E79"/>
    <mergeCell ref="F79:Z79"/>
    <mergeCell ref="AA79:AG79"/>
    <mergeCell ref="AH79:AO79"/>
    <mergeCell ref="AP76:AU76"/>
    <mergeCell ref="AV76:AX76"/>
    <mergeCell ref="A77:C77"/>
    <mergeCell ref="D77:E77"/>
    <mergeCell ref="F77:Z77"/>
    <mergeCell ref="AA77:AG77"/>
    <mergeCell ref="AH77:AO77"/>
    <mergeCell ref="AP77:AU77"/>
    <mergeCell ref="AV77:AX77"/>
    <mergeCell ref="A76:C76"/>
    <mergeCell ref="D76:E76"/>
    <mergeCell ref="F76:Z76"/>
    <mergeCell ref="AA76:AG76"/>
    <mergeCell ref="AH76:AO76"/>
    <mergeCell ref="AP73:AU73"/>
    <mergeCell ref="AV73:AX73"/>
    <mergeCell ref="A75:C75"/>
    <mergeCell ref="D75:E75"/>
    <mergeCell ref="F75:Z75"/>
    <mergeCell ref="AA75:AG75"/>
    <mergeCell ref="AH75:AO75"/>
    <mergeCell ref="AP75:AU75"/>
    <mergeCell ref="AV75:AX75"/>
    <mergeCell ref="B74:AX74"/>
    <mergeCell ref="A73:C73"/>
    <mergeCell ref="D73:E73"/>
    <mergeCell ref="F73:Z73"/>
    <mergeCell ref="AA73:AG73"/>
    <mergeCell ref="AH73:AO73"/>
    <mergeCell ref="AP71:AU71"/>
    <mergeCell ref="AV71:AX71"/>
    <mergeCell ref="A72:C72"/>
    <mergeCell ref="D72:E72"/>
    <mergeCell ref="F72:Z72"/>
    <mergeCell ref="AA72:AG72"/>
    <mergeCell ref="AH72:AO72"/>
    <mergeCell ref="AP72:AU72"/>
    <mergeCell ref="AV72:AX72"/>
    <mergeCell ref="A71:C71"/>
    <mergeCell ref="D71:E71"/>
    <mergeCell ref="F71:Z71"/>
    <mergeCell ref="AA71:AG71"/>
    <mergeCell ref="AH71:AO71"/>
    <mergeCell ref="AP68:AU68"/>
    <mergeCell ref="AV68:AX68"/>
    <mergeCell ref="A70:C70"/>
    <mergeCell ref="D70:E70"/>
    <mergeCell ref="F70:Z70"/>
    <mergeCell ref="AA70:AG70"/>
    <mergeCell ref="AH70:AO70"/>
    <mergeCell ref="AP70:AU70"/>
    <mergeCell ref="AV70:AX70"/>
    <mergeCell ref="B69:AX69"/>
    <mergeCell ref="A68:C68"/>
    <mergeCell ref="D68:E68"/>
    <mergeCell ref="F68:Z68"/>
    <mergeCell ref="AA68:AG68"/>
    <mergeCell ref="AH68:AO68"/>
    <mergeCell ref="AP66:AU66"/>
    <mergeCell ref="AV66:AX66"/>
    <mergeCell ref="A67:C67"/>
    <mergeCell ref="D67:E67"/>
    <mergeCell ref="F67:Z67"/>
    <mergeCell ref="AA67:AG67"/>
    <mergeCell ref="AH67:AO67"/>
    <mergeCell ref="AP67:AU67"/>
    <mergeCell ref="AV67:AX67"/>
    <mergeCell ref="A66:C66"/>
    <mergeCell ref="D66:E66"/>
    <mergeCell ref="F66:Z66"/>
    <mergeCell ref="AA66:AG66"/>
    <mergeCell ref="AH66:AO66"/>
    <mergeCell ref="AP64:AU64"/>
    <mergeCell ref="AV64:AX64"/>
    <mergeCell ref="A65:C65"/>
    <mergeCell ref="D65:E65"/>
    <mergeCell ref="F65:Z65"/>
    <mergeCell ref="AA65:AG65"/>
    <mergeCell ref="AH65:AO65"/>
    <mergeCell ref="AP65:AU65"/>
    <mergeCell ref="AV65:AX65"/>
    <mergeCell ref="A64:C64"/>
    <mergeCell ref="D64:E64"/>
    <mergeCell ref="F64:Z64"/>
    <mergeCell ref="AA64:AG64"/>
    <mergeCell ref="AH64:AO64"/>
    <mergeCell ref="A62:C62"/>
    <mergeCell ref="D62:E62"/>
    <mergeCell ref="F62:Z62"/>
    <mergeCell ref="AA62:AG62"/>
    <mergeCell ref="AH62:AO62"/>
    <mergeCell ref="AP62:AU62"/>
    <mergeCell ref="AV62:AX62"/>
    <mergeCell ref="B63:AX63"/>
    <mergeCell ref="A60:C60"/>
    <mergeCell ref="D60:E60"/>
    <mergeCell ref="F60:Z60"/>
    <mergeCell ref="AA60:AG60"/>
    <mergeCell ref="AH60:AO60"/>
    <mergeCell ref="AP60:AU60"/>
    <mergeCell ref="AV60:AX60"/>
    <mergeCell ref="B61:AX61"/>
    <mergeCell ref="AP58:AU58"/>
    <mergeCell ref="AV58:AX58"/>
    <mergeCell ref="B59:AX59"/>
    <mergeCell ref="A58:C58"/>
    <mergeCell ref="D58:E58"/>
    <mergeCell ref="F58:Z58"/>
    <mergeCell ref="AA58:AG58"/>
    <mergeCell ref="AH58:AO58"/>
    <mergeCell ref="AP56:AU56"/>
    <mergeCell ref="AV56:AX56"/>
    <mergeCell ref="B57:AX57"/>
    <mergeCell ref="A56:C56"/>
    <mergeCell ref="D56:E56"/>
    <mergeCell ref="F56:Z56"/>
    <mergeCell ref="AA56:AG56"/>
    <mergeCell ref="AH56:AO56"/>
    <mergeCell ref="AP54:AU54"/>
    <mergeCell ref="AV54:AX54"/>
    <mergeCell ref="B55:AX55"/>
    <mergeCell ref="A54:C54"/>
    <mergeCell ref="D54:E54"/>
    <mergeCell ref="F54:Z54"/>
    <mergeCell ref="AA54:AG54"/>
    <mergeCell ref="AH54:AO54"/>
    <mergeCell ref="A52:C52"/>
    <mergeCell ref="D52:E52"/>
    <mergeCell ref="F52:Z52"/>
    <mergeCell ref="AA52:AG52"/>
    <mergeCell ref="AH52:AO52"/>
    <mergeCell ref="AP52:AU52"/>
    <mergeCell ref="AV52:AX52"/>
    <mergeCell ref="B53:AX53"/>
    <mergeCell ref="AP50:AU50"/>
    <mergeCell ref="AV50:AX50"/>
    <mergeCell ref="B51:AX51"/>
    <mergeCell ref="A50:C50"/>
    <mergeCell ref="D50:E50"/>
    <mergeCell ref="F50:Z50"/>
    <mergeCell ref="AA50:AG50"/>
    <mergeCell ref="AH50:AO50"/>
    <mergeCell ref="AP48:AU48"/>
    <mergeCell ref="AV48:AX48"/>
    <mergeCell ref="B49:AX49"/>
    <mergeCell ref="A48:C48"/>
    <mergeCell ref="D48:E48"/>
    <mergeCell ref="F48:Z48"/>
    <mergeCell ref="AA48:AG48"/>
    <mergeCell ref="AH48:AO48"/>
    <mergeCell ref="AP46:AU46"/>
    <mergeCell ref="AV46:AX46"/>
    <mergeCell ref="A47:C47"/>
    <mergeCell ref="D47:E47"/>
    <mergeCell ref="F47:Z47"/>
    <mergeCell ref="AA47:AG47"/>
    <mergeCell ref="AH47:AO47"/>
    <mergeCell ref="AP47:AU47"/>
    <mergeCell ref="AV47:AX47"/>
    <mergeCell ref="A46:C46"/>
    <mergeCell ref="D46:E46"/>
    <mergeCell ref="F46:Z46"/>
    <mergeCell ref="AA46:AG46"/>
    <mergeCell ref="AH46:AO46"/>
    <mergeCell ref="AP43:AU43"/>
    <mergeCell ref="AV43:AX43"/>
    <mergeCell ref="A44:C44"/>
    <mergeCell ref="D44:E44"/>
    <mergeCell ref="F44:Z44"/>
    <mergeCell ref="AA44:AG44"/>
    <mergeCell ref="AH44:AO44"/>
    <mergeCell ref="AP44:AU44"/>
    <mergeCell ref="AV44:AX44"/>
    <mergeCell ref="A43:C43"/>
    <mergeCell ref="D43:E43"/>
    <mergeCell ref="F43:Z43"/>
    <mergeCell ref="AA43:AG43"/>
    <mergeCell ref="AH43:AO43"/>
    <mergeCell ref="AV40:AX40"/>
    <mergeCell ref="A42:C42"/>
    <mergeCell ref="D42:E42"/>
    <mergeCell ref="F42:Z42"/>
    <mergeCell ref="AA42:AG42"/>
    <mergeCell ref="AH42:AO42"/>
    <mergeCell ref="AP42:AU42"/>
    <mergeCell ref="AV42:AX42"/>
    <mergeCell ref="A40:C40"/>
    <mergeCell ref="D40:E40"/>
    <mergeCell ref="F40:Z40"/>
    <mergeCell ref="AA40:AG40"/>
    <mergeCell ref="AH40:AO40"/>
    <mergeCell ref="A36:C36"/>
    <mergeCell ref="D36:E36"/>
    <mergeCell ref="F36:Z36"/>
    <mergeCell ref="AA36:AG36"/>
    <mergeCell ref="AH36:AO36"/>
    <mergeCell ref="AP36:AU36"/>
    <mergeCell ref="AV36:AX36"/>
    <mergeCell ref="B78:AX78"/>
    <mergeCell ref="B86:AX86"/>
    <mergeCell ref="AP38:AU38"/>
    <mergeCell ref="AV38:AX38"/>
    <mergeCell ref="A39:C39"/>
    <mergeCell ref="D39:E39"/>
    <mergeCell ref="F39:Z39"/>
    <mergeCell ref="AA39:AG39"/>
    <mergeCell ref="AH39:AO39"/>
    <mergeCell ref="AP39:AU39"/>
    <mergeCell ref="AV39:AX39"/>
    <mergeCell ref="A38:C38"/>
    <mergeCell ref="D38:E38"/>
    <mergeCell ref="F38:Z38"/>
    <mergeCell ref="AA38:AG38"/>
    <mergeCell ref="AH38:AO38"/>
    <mergeCell ref="AP40:AU40"/>
    <mergeCell ref="AP34:AU34"/>
    <mergeCell ref="AV34:AX34"/>
    <mergeCell ref="A34:C34"/>
    <mergeCell ref="D34:E34"/>
    <mergeCell ref="F34:Z34"/>
    <mergeCell ref="AA34:AG34"/>
    <mergeCell ref="AH34:AO34"/>
    <mergeCell ref="AP32:AU32"/>
    <mergeCell ref="AV32:AX32"/>
    <mergeCell ref="A32:C32"/>
    <mergeCell ref="D32:E32"/>
    <mergeCell ref="F32:Z32"/>
    <mergeCell ref="AA32:AG32"/>
    <mergeCell ref="AH32:AO32"/>
    <mergeCell ref="B33:AX33"/>
    <mergeCell ref="A31:C31"/>
    <mergeCell ref="D31:E31"/>
    <mergeCell ref="F31:Z31"/>
    <mergeCell ref="AA31:AG31"/>
    <mergeCell ref="AH31:AO31"/>
    <mergeCell ref="AP31:AU31"/>
    <mergeCell ref="AV31:AX31"/>
    <mergeCell ref="A28:C28"/>
    <mergeCell ref="D28:E28"/>
    <mergeCell ref="F28:Z28"/>
    <mergeCell ref="AA28:AG28"/>
    <mergeCell ref="AH28:AO28"/>
    <mergeCell ref="AH26:AO26"/>
    <mergeCell ref="AP24:AU24"/>
    <mergeCell ref="AV24:AX24"/>
    <mergeCell ref="A25:C25"/>
    <mergeCell ref="D25:E25"/>
    <mergeCell ref="F25:Z25"/>
    <mergeCell ref="AA25:AG25"/>
    <mergeCell ref="AH25:AO25"/>
    <mergeCell ref="AP25:AU25"/>
    <mergeCell ref="AV25:AX25"/>
    <mergeCell ref="A24:C24"/>
    <mergeCell ref="D24:E24"/>
    <mergeCell ref="F24:Z24"/>
    <mergeCell ref="AA24:AG24"/>
    <mergeCell ref="AH24:AO24"/>
    <mergeCell ref="AP22:AU22"/>
    <mergeCell ref="AV22:AX22"/>
    <mergeCell ref="A23:C23"/>
    <mergeCell ref="D23:E23"/>
    <mergeCell ref="F23:Z23"/>
    <mergeCell ref="AA23:AG23"/>
    <mergeCell ref="AH23:AO23"/>
    <mergeCell ref="AP23:AU23"/>
    <mergeCell ref="AV23:AX23"/>
    <mergeCell ref="A22:C22"/>
    <mergeCell ref="D22:E22"/>
    <mergeCell ref="F22:Z22"/>
    <mergeCell ref="AA22:AG22"/>
    <mergeCell ref="AH22:AO22"/>
    <mergeCell ref="AP20:AU20"/>
    <mergeCell ref="AV20:AX20"/>
    <mergeCell ref="A21:C21"/>
    <mergeCell ref="D21:E21"/>
    <mergeCell ref="F21:Z21"/>
    <mergeCell ref="AA21:AG21"/>
    <mergeCell ref="AH21:AO21"/>
    <mergeCell ref="AP21:AU21"/>
    <mergeCell ref="AV21:AX21"/>
    <mergeCell ref="A20:C20"/>
    <mergeCell ref="D20:E20"/>
    <mergeCell ref="F20:Z20"/>
    <mergeCell ref="AA20:AG20"/>
    <mergeCell ref="AH20:AO20"/>
    <mergeCell ref="AP18:AU18"/>
    <mergeCell ref="AV18:AX18"/>
    <mergeCell ref="A19:C19"/>
    <mergeCell ref="D19:E19"/>
    <mergeCell ref="F19:Z19"/>
    <mergeCell ref="AA19:AG19"/>
    <mergeCell ref="AH19:AO19"/>
    <mergeCell ref="AP19:AU19"/>
    <mergeCell ref="AV19:AX19"/>
    <mergeCell ref="A18:C18"/>
    <mergeCell ref="D18:E18"/>
    <mergeCell ref="F18:Z18"/>
    <mergeCell ref="AA18:AG18"/>
    <mergeCell ref="AH18:AO18"/>
    <mergeCell ref="AP16:AU16"/>
    <mergeCell ref="AV16:AX16"/>
    <mergeCell ref="A17:C17"/>
    <mergeCell ref="D17:E17"/>
    <mergeCell ref="F17:Z17"/>
    <mergeCell ref="AA17:AG17"/>
    <mergeCell ref="AH17:AO17"/>
    <mergeCell ref="AP17:AU17"/>
    <mergeCell ref="AV17:AX17"/>
    <mergeCell ref="A16:C16"/>
    <mergeCell ref="D16:E16"/>
    <mergeCell ref="F16:Z16"/>
    <mergeCell ref="AA16:AG16"/>
    <mergeCell ref="AH16:AO16"/>
    <mergeCell ref="AP14:AU14"/>
    <mergeCell ref="AV14:AX14"/>
    <mergeCell ref="A15:C15"/>
    <mergeCell ref="D15:E15"/>
    <mergeCell ref="F15:Z15"/>
    <mergeCell ref="AA15:AG15"/>
    <mergeCell ref="AH15:AO15"/>
    <mergeCell ref="AP15:AU15"/>
    <mergeCell ref="AV15:AX15"/>
    <mergeCell ref="A14:C14"/>
    <mergeCell ref="D14:E14"/>
    <mergeCell ref="F14:Z14"/>
    <mergeCell ref="AA14:AG14"/>
    <mergeCell ref="AH14:AO14"/>
    <mergeCell ref="AP12:AU12"/>
    <mergeCell ref="AV12:AX12"/>
    <mergeCell ref="A13:C13"/>
    <mergeCell ref="D13:E13"/>
    <mergeCell ref="F13:Z13"/>
    <mergeCell ref="AA13:AG13"/>
    <mergeCell ref="AH13:AO13"/>
    <mergeCell ref="AP13:AU13"/>
    <mergeCell ref="AV13:AX13"/>
    <mergeCell ref="A12:C12"/>
    <mergeCell ref="D12:E12"/>
    <mergeCell ref="F12:Z12"/>
    <mergeCell ref="AA12:AG12"/>
    <mergeCell ref="AH12:AO12"/>
    <mergeCell ref="AP10:AU10"/>
    <mergeCell ref="AV10:AX10"/>
    <mergeCell ref="A11:C11"/>
    <mergeCell ref="D11:E11"/>
    <mergeCell ref="F11:Z11"/>
    <mergeCell ref="AA11:AG11"/>
    <mergeCell ref="AH11:AO11"/>
    <mergeCell ref="AP11:AU11"/>
    <mergeCell ref="AV11:AX11"/>
    <mergeCell ref="A10:C10"/>
    <mergeCell ref="D10:E10"/>
    <mergeCell ref="F10:Z10"/>
    <mergeCell ref="AA10:AG10"/>
    <mergeCell ref="AH10:AO10"/>
    <mergeCell ref="AP8:AU8"/>
    <mergeCell ref="AV8:AX8"/>
    <mergeCell ref="A9:C9"/>
    <mergeCell ref="D9:E9"/>
    <mergeCell ref="F9:Z9"/>
    <mergeCell ref="AA9:AG9"/>
    <mergeCell ref="AH9:AO9"/>
    <mergeCell ref="AP9:AU9"/>
    <mergeCell ref="AV9:AX9"/>
    <mergeCell ref="A8:C8"/>
    <mergeCell ref="D8:E8"/>
    <mergeCell ref="F8:Z8"/>
    <mergeCell ref="AA8:AG8"/>
    <mergeCell ref="AH8:AO8"/>
    <mergeCell ref="AP6:AU6"/>
    <mergeCell ref="AV6:AX6"/>
    <mergeCell ref="A7:C7"/>
    <mergeCell ref="D7:E7"/>
    <mergeCell ref="F7:Z7"/>
    <mergeCell ref="AA7:AG7"/>
    <mergeCell ref="AH7:AO7"/>
    <mergeCell ref="AP7:AU7"/>
    <mergeCell ref="AV7:AX7"/>
    <mergeCell ref="A6:C6"/>
    <mergeCell ref="D6:E6"/>
    <mergeCell ref="F6:Z6"/>
    <mergeCell ref="AA6:AG6"/>
    <mergeCell ref="AH6:AO6"/>
    <mergeCell ref="A5:C5"/>
    <mergeCell ref="D5:E5"/>
    <mergeCell ref="F5:Z5"/>
    <mergeCell ref="AA5:AG5"/>
    <mergeCell ref="AH5:AO5"/>
    <mergeCell ref="AP5:AU5"/>
    <mergeCell ref="AV5:AX5"/>
    <mergeCell ref="A4:C4"/>
    <mergeCell ref="D4:E4"/>
    <mergeCell ref="F4:Z4"/>
    <mergeCell ref="AA4:AG4"/>
    <mergeCell ref="AH4:AO4"/>
    <mergeCell ref="A2:AX2"/>
    <mergeCell ref="A3:C3"/>
    <mergeCell ref="D3:E3"/>
    <mergeCell ref="F3:Z3"/>
    <mergeCell ref="AA3:AG3"/>
    <mergeCell ref="AH3:AO3"/>
    <mergeCell ref="AP3:AU3"/>
    <mergeCell ref="AV3:AX3"/>
    <mergeCell ref="AP4:AU4"/>
    <mergeCell ref="AV4:AX4"/>
  </mergeCells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AZ181"/>
  <sheetViews>
    <sheetView showGridLines="0" topLeftCell="A157" workbookViewId="0">
      <selection activeCell="F169" sqref="F169:Z169"/>
    </sheetView>
  </sheetViews>
  <sheetFormatPr defaultRowHeight="15"/>
  <cols>
    <col min="1" max="1" width="0.140625" customWidth="1"/>
    <col min="2" max="2" width="2.140625" customWidth="1"/>
    <col min="3" max="3" width="8.140625" customWidth="1"/>
    <col min="4" max="4" width="5.7109375" customWidth="1"/>
    <col min="5" max="5" width="5.28515625" customWidth="1"/>
    <col min="6" max="6" width="0.140625" customWidth="1"/>
    <col min="7" max="7" width="2.140625" customWidth="1"/>
    <col min="8" max="8" width="0.140625" customWidth="1"/>
    <col min="9" max="9" width="12.28515625" customWidth="1"/>
    <col min="10" max="10" width="0.85546875" customWidth="1"/>
    <col min="11" max="11" width="0.140625" customWidth="1"/>
    <col min="12" max="12" width="1.28515625" customWidth="1"/>
    <col min="13" max="13" width="0.140625" customWidth="1"/>
    <col min="14" max="14" width="9.140625" customWidth="1"/>
    <col min="15" max="15" width="0.28515625" customWidth="1"/>
    <col min="16" max="16" width="1.28515625" customWidth="1"/>
    <col min="17" max="17" width="0.85546875" customWidth="1"/>
    <col min="18" max="18" width="0.140625" customWidth="1"/>
    <col min="19" max="19" width="1.42578125" customWidth="1"/>
    <col min="20" max="20" width="0.28515625" customWidth="1"/>
    <col min="21" max="21" width="1" customWidth="1"/>
    <col min="22" max="22" width="0.28515625" customWidth="1"/>
    <col min="23" max="24" width="1.7109375" customWidth="1"/>
    <col min="25" max="25" width="0.28515625" customWidth="1"/>
    <col min="26" max="26" width="35.7109375" customWidth="1"/>
    <col min="27" max="27" width="28.42578125" customWidth="1"/>
    <col min="28" max="28" width="2.28515625" hidden="1" customWidth="1"/>
    <col min="29" max="29" width="2.85546875" hidden="1" customWidth="1"/>
    <col min="30" max="30" width="0.42578125" hidden="1" customWidth="1"/>
    <col min="31" max="31" width="0.140625" hidden="1" customWidth="1"/>
    <col min="32" max="32" width="4" hidden="1" customWidth="1"/>
    <col min="33" max="33" width="1.85546875" hidden="1" customWidth="1"/>
    <col min="34" max="34" width="0.140625" customWidth="1"/>
    <col min="35" max="35" width="2.140625" customWidth="1"/>
    <col min="36" max="36" width="3" customWidth="1"/>
    <col min="37" max="37" width="0.28515625" customWidth="1"/>
    <col min="38" max="38" width="1.7109375" customWidth="1"/>
    <col min="39" max="39" width="0.140625" customWidth="1"/>
    <col min="40" max="40" width="4.140625" customWidth="1"/>
    <col min="41" max="41" width="12.140625" customWidth="1"/>
    <col min="42" max="42" width="6" customWidth="1"/>
    <col min="43" max="43" width="1.7109375" customWidth="1"/>
    <col min="44" max="44" width="3.42578125" customWidth="1"/>
    <col min="45" max="45" width="0.140625" customWidth="1"/>
    <col min="46" max="46" width="0.42578125" customWidth="1"/>
    <col min="47" max="47" width="7.5703125" customWidth="1"/>
    <col min="48" max="48" width="0.140625" customWidth="1"/>
    <col min="49" max="49" width="5" customWidth="1"/>
    <col min="50" max="50" width="7.140625" customWidth="1"/>
    <col min="51" max="51" width="0.140625" customWidth="1"/>
    <col min="52" max="52" width="3.140625" customWidth="1"/>
  </cols>
  <sheetData>
    <row r="1" spans="1:52" ht="51.75" customHeight="1">
      <c r="A1" s="170" t="s">
        <v>93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"/>
      <c r="AZ1" s="1"/>
    </row>
    <row r="2" spans="1:52" ht="30" customHeight="1">
      <c r="A2" s="132" t="s">
        <v>0</v>
      </c>
      <c r="B2" s="132"/>
      <c r="C2" s="132"/>
      <c r="D2" s="132" t="s">
        <v>1</v>
      </c>
      <c r="E2" s="132"/>
      <c r="F2" s="132" t="s">
        <v>2</v>
      </c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 t="s">
        <v>3</v>
      </c>
      <c r="AB2" s="132"/>
      <c r="AC2" s="132"/>
      <c r="AD2" s="132"/>
      <c r="AE2" s="132"/>
      <c r="AF2" s="132"/>
      <c r="AG2" s="132"/>
      <c r="AH2" s="132" t="s">
        <v>4</v>
      </c>
      <c r="AI2" s="132"/>
      <c r="AJ2" s="132"/>
      <c r="AK2" s="132"/>
      <c r="AL2" s="132"/>
      <c r="AM2" s="132"/>
      <c r="AN2" s="132"/>
      <c r="AO2" s="132"/>
      <c r="AP2" s="171" t="s">
        <v>5</v>
      </c>
      <c r="AQ2" s="171"/>
      <c r="AR2" s="171"/>
      <c r="AS2" s="171"/>
      <c r="AT2" s="171"/>
      <c r="AU2" s="171"/>
      <c r="AV2" s="132" t="s">
        <v>6</v>
      </c>
      <c r="AW2" s="132"/>
      <c r="AX2" s="132"/>
      <c r="AY2" s="1"/>
      <c r="AZ2" s="1"/>
    </row>
    <row r="3" spans="1:52" ht="30" customHeight="1">
      <c r="A3" s="132" t="s">
        <v>7</v>
      </c>
      <c r="B3" s="132"/>
      <c r="C3" s="132"/>
      <c r="D3" s="132" t="s">
        <v>8</v>
      </c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 t="s">
        <v>9</v>
      </c>
      <c r="AB3" s="132"/>
      <c r="AC3" s="132"/>
      <c r="AD3" s="132"/>
      <c r="AE3" s="132"/>
      <c r="AF3" s="132"/>
      <c r="AG3" s="132"/>
      <c r="AH3" s="132" t="s">
        <v>10</v>
      </c>
      <c r="AI3" s="132"/>
      <c r="AJ3" s="132"/>
      <c r="AK3" s="132"/>
      <c r="AL3" s="132"/>
      <c r="AM3" s="132"/>
      <c r="AN3" s="132"/>
      <c r="AO3" s="132"/>
      <c r="AP3" s="131" t="s">
        <v>11</v>
      </c>
      <c r="AQ3" s="131"/>
      <c r="AR3" s="131"/>
      <c r="AS3" s="131"/>
      <c r="AT3" s="131"/>
      <c r="AU3" s="131"/>
      <c r="AV3" s="132"/>
      <c r="AW3" s="132"/>
      <c r="AX3" s="132"/>
      <c r="AY3" s="1"/>
      <c r="AZ3" s="1"/>
    </row>
    <row r="4" spans="1:52" ht="30" customHeight="1">
      <c r="A4" s="132" t="s">
        <v>57</v>
      </c>
      <c r="B4" s="132"/>
      <c r="C4" s="132"/>
      <c r="D4" s="132"/>
      <c r="E4" s="132"/>
      <c r="F4" s="135" t="s">
        <v>162</v>
      </c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7">
        <v>12100</v>
      </c>
      <c r="AQ4" s="137"/>
      <c r="AR4" s="137"/>
      <c r="AS4" s="137"/>
      <c r="AT4" s="137"/>
      <c r="AU4" s="137"/>
      <c r="AV4" s="136"/>
      <c r="AW4" s="136"/>
      <c r="AX4" s="136"/>
      <c r="AY4" s="1"/>
      <c r="AZ4" s="1"/>
    </row>
    <row r="5" spans="1:52" ht="30" customHeight="1">
      <c r="A5" s="132" t="s">
        <v>57</v>
      </c>
      <c r="B5" s="132"/>
      <c r="C5" s="132"/>
      <c r="D5" s="132"/>
      <c r="E5" s="132"/>
      <c r="F5" s="135" t="s">
        <v>153</v>
      </c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7">
        <v>942793</v>
      </c>
      <c r="AQ5" s="137"/>
      <c r="AR5" s="137"/>
      <c r="AS5" s="137"/>
      <c r="AT5" s="137"/>
      <c r="AU5" s="137"/>
      <c r="AV5" s="136"/>
      <c r="AW5" s="136"/>
      <c r="AX5" s="136"/>
      <c r="AY5" s="1"/>
      <c r="AZ5" s="1"/>
    </row>
    <row r="6" spans="1:52" ht="30" customHeight="1">
      <c r="A6" s="132" t="s">
        <v>57</v>
      </c>
      <c r="B6" s="132"/>
      <c r="C6" s="132"/>
      <c r="D6" s="132"/>
      <c r="E6" s="132"/>
      <c r="F6" s="135" t="s">
        <v>118</v>
      </c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7">
        <v>84407.3</v>
      </c>
      <c r="AQ6" s="137"/>
      <c r="AR6" s="137"/>
      <c r="AS6" s="137"/>
      <c r="AT6" s="137"/>
      <c r="AU6" s="137"/>
      <c r="AV6" s="136"/>
      <c r="AW6" s="136"/>
      <c r="AX6" s="136"/>
      <c r="AY6" s="1"/>
      <c r="AZ6" s="1"/>
    </row>
    <row r="7" spans="1:52" ht="57" customHeight="1">
      <c r="A7" s="148" t="s">
        <v>57</v>
      </c>
      <c r="B7" s="148"/>
      <c r="C7" s="148"/>
      <c r="D7" s="148" t="s">
        <v>56</v>
      </c>
      <c r="E7" s="148"/>
      <c r="F7" s="149" t="s">
        <v>348</v>
      </c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5">
        <v>1450000</v>
      </c>
      <c r="AB7" s="145"/>
      <c r="AC7" s="145"/>
      <c r="AD7" s="145"/>
      <c r="AE7" s="145"/>
      <c r="AF7" s="145"/>
      <c r="AG7" s="145"/>
      <c r="AH7" s="145">
        <v>1700000</v>
      </c>
      <c r="AI7" s="145"/>
      <c r="AJ7" s="145"/>
      <c r="AK7" s="145"/>
      <c r="AL7" s="145"/>
      <c r="AM7" s="145"/>
      <c r="AN7" s="145"/>
      <c r="AO7" s="145"/>
      <c r="AP7" s="145">
        <v>1039300.3</v>
      </c>
      <c r="AQ7" s="145"/>
      <c r="AR7" s="145"/>
      <c r="AS7" s="145"/>
      <c r="AT7" s="145"/>
      <c r="AU7" s="145"/>
      <c r="AV7" s="145">
        <v>61.135309934616089</v>
      </c>
      <c r="AW7" s="145"/>
      <c r="AX7" s="145"/>
      <c r="AY7" s="1"/>
      <c r="AZ7" s="1"/>
    </row>
    <row r="8" spans="1:52" ht="3.75" customHeight="1">
      <c r="A8" s="58"/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150"/>
      <c r="AX8" s="150"/>
      <c r="AY8" s="1"/>
      <c r="AZ8" s="1"/>
    </row>
    <row r="9" spans="1:52" ht="30" customHeight="1">
      <c r="A9" s="148" t="s">
        <v>95</v>
      </c>
      <c r="B9" s="148"/>
      <c r="C9" s="148"/>
      <c r="D9" s="148" t="s">
        <v>56</v>
      </c>
      <c r="E9" s="148"/>
      <c r="F9" s="149" t="s">
        <v>349</v>
      </c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5">
        <v>20000</v>
      </c>
      <c r="AB9" s="145"/>
      <c r="AC9" s="145"/>
      <c r="AD9" s="145"/>
      <c r="AE9" s="145"/>
      <c r="AF9" s="145"/>
      <c r="AG9" s="145"/>
      <c r="AH9" s="145">
        <v>20000</v>
      </c>
      <c r="AI9" s="145"/>
      <c r="AJ9" s="145"/>
      <c r="AK9" s="145"/>
      <c r="AL9" s="145"/>
      <c r="AM9" s="145"/>
      <c r="AN9" s="145"/>
      <c r="AO9" s="145"/>
      <c r="AP9" s="145">
        <v>6700</v>
      </c>
      <c r="AQ9" s="145"/>
      <c r="AR9" s="145"/>
      <c r="AS9" s="145"/>
      <c r="AT9" s="145"/>
      <c r="AU9" s="145"/>
      <c r="AV9" s="145">
        <v>33.500000834465027</v>
      </c>
      <c r="AW9" s="145"/>
      <c r="AX9" s="145"/>
      <c r="AY9" s="1"/>
      <c r="AZ9" s="1"/>
    </row>
    <row r="10" spans="1:52" ht="3.75" customHeight="1">
      <c r="A10" s="58"/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"/>
      <c r="AZ10" s="1"/>
    </row>
    <row r="11" spans="1:52" ht="30" customHeight="1">
      <c r="A11" s="148" t="s">
        <v>58</v>
      </c>
      <c r="B11" s="148"/>
      <c r="C11" s="148"/>
      <c r="D11" s="148" t="s">
        <v>56</v>
      </c>
      <c r="E11" s="148"/>
      <c r="F11" s="149" t="s">
        <v>350</v>
      </c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5">
        <v>40000</v>
      </c>
      <c r="AB11" s="145"/>
      <c r="AC11" s="145"/>
      <c r="AD11" s="145"/>
      <c r="AE11" s="145"/>
      <c r="AF11" s="145"/>
      <c r="AG11" s="145"/>
      <c r="AH11" s="145">
        <v>40000</v>
      </c>
      <c r="AI11" s="145"/>
      <c r="AJ11" s="145"/>
      <c r="AK11" s="145"/>
      <c r="AL11" s="145"/>
      <c r="AM11" s="145"/>
      <c r="AN11" s="145"/>
      <c r="AO11" s="145"/>
      <c r="AP11" s="145">
        <v>35634.870000000003</v>
      </c>
      <c r="AQ11" s="145"/>
      <c r="AR11" s="145"/>
      <c r="AS11" s="145"/>
      <c r="AT11" s="145"/>
      <c r="AU11" s="145"/>
      <c r="AV11" s="145">
        <v>89.087176322937012</v>
      </c>
      <c r="AW11" s="145"/>
      <c r="AX11" s="145"/>
      <c r="AY11" s="1"/>
      <c r="AZ11" s="1"/>
    </row>
    <row r="12" spans="1:52" ht="3.75" customHeight="1">
      <c r="A12" s="58"/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"/>
      <c r="AZ12" s="1"/>
    </row>
    <row r="13" spans="1:52" ht="30" customHeight="1">
      <c r="A13" s="132" t="s">
        <v>60</v>
      </c>
      <c r="B13" s="132"/>
      <c r="C13" s="132"/>
      <c r="D13" s="132"/>
      <c r="E13" s="132"/>
      <c r="F13" s="135" t="s">
        <v>156</v>
      </c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6">
        <v>155000</v>
      </c>
      <c r="AB13" s="136"/>
      <c r="AC13" s="136"/>
      <c r="AD13" s="136"/>
      <c r="AE13" s="136"/>
      <c r="AF13" s="136"/>
      <c r="AG13" s="136"/>
      <c r="AH13" s="136">
        <v>100000</v>
      </c>
      <c r="AI13" s="136"/>
      <c r="AJ13" s="136"/>
      <c r="AK13" s="136"/>
      <c r="AL13" s="136"/>
      <c r="AM13" s="136"/>
      <c r="AN13" s="136"/>
      <c r="AO13" s="136"/>
      <c r="AP13" s="137">
        <v>35929.43</v>
      </c>
      <c r="AQ13" s="137"/>
      <c r="AR13" s="137"/>
      <c r="AS13" s="137"/>
      <c r="AT13" s="137"/>
      <c r="AU13" s="137"/>
      <c r="AV13" s="136">
        <v>38.22</v>
      </c>
      <c r="AW13" s="136"/>
      <c r="AX13" s="136"/>
      <c r="AY13" s="1"/>
      <c r="AZ13" s="1"/>
    </row>
    <row r="14" spans="1:52" ht="30" customHeight="1">
      <c r="A14" s="132" t="s">
        <v>60</v>
      </c>
      <c r="B14" s="132"/>
      <c r="C14" s="132"/>
      <c r="D14" s="132"/>
      <c r="E14" s="132"/>
      <c r="F14" s="135" t="s">
        <v>155</v>
      </c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6">
        <v>195000</v>
      </c>
      <c r="AB14" s="136"/>
      <c r="AC14" s="136"/>
      <c r="AD14" s="136"/>
      <c r="AE14" s="136"/>
      <c r="AF14" s="136"/>
      <c r="AG14" s="136"/>
      <c r="AH14" s="136">
        <v>250000</v>
      </c>
      <c r="AI14" s="136"/>
      <c r="AJ14" s="136"/>
      <c r="AK14" s="136"/>
      <c r="AL14" s="136"/>
      <c r="AM14" s="136"/>
      <c r="AN14" s="136"/>
      <c r="AO14" s="136"/>
      <c r="AP14" s="137">
        <v>243779.6</v>
      </c>
      <c r="AQ14" s="137"/>
      <c r="AR14" s="137"/>
      <c r="AS14" s="137"/>
      <c r="AT14" s="137"/>
      <c r="AU14" s="137"/>
      <c r="AV14" s="136">
        <v>97.51</v>
      </c>
      <c r="AW14" s="136"/>
      <c r="AX14" s="136"/>
      <c r="AY14" s="1"/>
      <c r="AZ14" s="1"/>
    </row>
    <row r="15" spans="1:52" ht="30" customHeight="1">
      <c r="A15" s="132" t="s">
        <v>60</v>
      </c>
      <c r="B15" s="132"/>
      <c r="C15" s="132"/>
      <c r="D15" s="132"/>
      <c r="E15" s="132"/>
      <c r="F15" s="135" t="s">
        <v>157</v>
      </c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6">
        <v>500000</v>
      </c>
      <c r="AB15" s="136"/>
      <c r="AC15" s="136"/>
      <c r="AD15" s="136"/>
      <c r="AE15" s="136"/>
      <c r="AF15" s="136"/>
      <c r="AG15" s="136"/>
      <c r="AH15" s="136">
        <v>391100</v>
      </c>
      <c r="AI15" s="136"/>
      <c r="AJ15" s="136"/>
      <c r="AK15" s="136"/>
      <c r="AL15" s="136"/>
      <c r="AM15" s="136"/>
      <c r="AN15" s="136"/>
      <c r="AO15" s="136"/>
      <c r="AP15" s="137">
        <v>374675.82</v>
      </c>
      <c r="AQ15" s="137"/>
      <c r="AR15" s="137"/>
      <c r="AS15" s="137"/>
      <c r="AT15" s="137"/>
      <c r="AU15" s="137"/>
      <c r="AV15" s="136">
        <v>95.8</v>
      </c>
      <c r="AW15" s="136"/>
      <c r="AX15" s="136"/>
      <c r="AY15" s="1"/>
      <c r="AZ15" s="1"/>
    </row>
    <row r="16" spans="1:52" ht="30" customHeight="1">
      <c r="A16" s="132" t="s">
        <v>60</v>
      </c>
      <c r="B16" s="132"/>
      <c r="C16" s="132"/>
      <c r="D16" s="132"/>
      <c r="E16" s="132"/>
      <c r="F16" s="135" t="s">
        <v>154</v>
      </c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6">
        <v>0</v>
      </c>
      <c r="AB16" s="136"/>
      <c r="AC16" s="136"/>
      <c r="AD16" s="136"/>
      <c r="AE16" s="136"/>
      <c r="AF16" s="136"/>
      <c r="AG16" s="136"/>
      <c r="AH16" s="136">
        <v>108900</v>
      </c>
      <c r="AI16" s="136"/>
      <c r="AJ16" s="136"/>
      <c r="AK16" s="136"/>
      <c r="AL16" s="136"/>
      <c r="AM16" s="136"/>
      <c r="AN16" s="136"/>
      <c r="AO16" s="136"/>
      <c r="AP16" s="137">
        <v>108900</v>
      </c>
      <c r="AQ16" s="137"/>
      <c r="AR16" s="137"/>
      <c r="AS16" s="137"/>
      <c r="AT16" s="137"/>
      <c r="AU16" s="137"/>
      <c r="AV16" s="136">
        <v>100</v>
      </c>
      <c r="AW16" s="136"/>
      <c r="AX16" s="136"/>
      <c r="AY16" s="1"/>
      <c r="AZ16" s="1"/>
    </row>
    <row r="17" spans="1:52" ht="30" customHeight="1">
      <c r="A17" s="148" t="s">
        <v>60</v>
      </c>
      <c r="B17" s="148"/>
      <c r="C17" s="148"/>
      <c r="D17" s="148" t="s">
        <v>56</v>
      </c>
      <c r="E17" s="148"/>
      <c r="F17" s="149" t="s">
        <v>96</v>
      </c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5">
        <v>850000</v>
      </c>
      <c r="AB17" s="145"/>
      <c r="AC17" s="145"/>
      <c r="AD17" s="145"/>
      <c r="AE17" s="145"/>
      <c r="AF17" s="145"/>
      <c r="AG17" s="145"/>
      <c r="AH17" s="145">
        <v>850000</v>
      </c>
      <c r="AI17" s="145"/>
      <c r="AJ17" s="145"/>
      <c r="AK17" s="145"/>
      <c r="AL17" s="145"/>
      <c r="AM17" s="145"/>
      <c r="AN17" s="145"/>
      <c r="AO17" s="145"/>
      <c r="AP17" s="145">
        <v>763284.85</v>
      </c>
      <c r="AQ17" s="145"/>
      <c r="AR17" s="145"/>
      <c r="AS17" s="145"/>
      <c r="AT17" s="145"/>
      <c r="AU17" s="145"/>
      <c r="AV17" s="145">
        <v>89.798218011856079</v>
      </c>
      <c r="AW17" s="145"/>
      <c r="AX17" s="145"/>
      <c r="AY17" s="1"/>
      <c r="AZ17" s="1"/>
    </row>
    <row r="18" spans="1:52" ht="3.75" customHeight="1">
      <c r="A18" s="58"/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"/>
      <c r="AZ18" s="1"/>
    </row>
    <row r="19" spans="1:52" ht="30" customHeight="1">
      <c r="A19" s="132" t="s">
        <v>59</v>
      </c>
      <c r="B19" s="132"/>
      <c r="C19" s="132"/>
      <c r="D19" s="132"/>
      <c r="E19" s="132"/>
      <c r="F19" s="135" t="s">
        <v>163</v>
      </c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6">
        <v>25000</v>
      </c>
      <c r="AB19" s="136"/>
      <c r="AC19" s="136"/>
      <c r="AD19" s="136"/>
      <c r="AE19" s="136"/>
      <c r="AF19" s="136"/>
      <c r="AG19" s="136"/>
      <c r="AH19" s="136">
        <v>25000</v>
      </c>
      <c r="AI19" s="136"/>
      <c r="AJ19" s="136"/>
      <c r="AK19" s="136"/>
      <c r="AL19" s="136"/>
      <c r="AM19" s="136"/>
      <c r="AN19" s="136"/>
      <c r="AO19" s="136"/>
      <c r="AP19" s="137">
        <v>9438</v>
      </c>
      <c r="AQ19" s="137"/>
      <c r="AR19" s="137"/>
      <c r="AS19" s="137"/>
      <c r="AT19" s="137"/>
      <c r="AU19" s="137"/>
      <c r="AV19" s="136">
        <v>37.75</v>
      </c>
      <c r="AW19" s="136"/>
      <c r="AX19" s="136"/>
      <c r="AY19" s="1"/>
      <c r="AZ19" s="1"/>
    </row>
    <row r="20" spans="1:52" ht="34.5" customHeight="1">
      <c r="A20" s="132" t="s">
        <v>59</v>
      </c>
      <c r="B20" s="132"/>
      <c r="C20" s="132"/>
      <c r="D20" s="132"/>
      <c r="E20" s="132"/>
      <c r="F20" s="135" t="s">
        <v>161</v>
      </c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6">
        <v>50000</v>
      </c>
      <c r="AB20" s="136"/>
      <c r="AC20" s="136"/>
      <c r="AD20" s="136"/>
      <c r="AE20" s="136"/>
      <c r="AF20" s="136"/>
      <c r="AG20" s="136"/>
      <c r="AH20" s="136">
        <v>353065</v>
      </c>
      <c r="AI20" s="136"/>
      <c r="AJ20" s="136"/>
      <c r="AK20" s="136"/>
      <c r="AL20" s="136"/>
      <c r="AM20" s="136"/>
      <c r="AN20" s="136"/>
      <c r="AO20" s="136"/>
      <c r="AP20" s="137">
        <v>328884</v>
      </c>
      <c r="AQ20" s="137"/>
      <c r="AR20" s="137"/>
      <c r="AS20" s="137"/>
      <c r="AT20" s="137"/>
      <c r="AU20" s="137"/>
      <c r="AV20" s="136">
        <v>93.15</v>
      </c>
      <c r="AW20" s="136"/>
      <c r="AX20" s="136"/>
      <c r="AY20" s="1"/>
      <c r="AZ20" s="1"/>
    </row>
    <row r="21" spans="1:52" ht="30" customHeight="1">
      <c r="A21" s="132" t="s">
        <v>59</v>
      </c>
      <c r="B21" s="132"/>
      <c r="C21" s="132"/>
      <c r="D21" s="132"/>
      <c r="E21" s="132"/>
      <c r="F21" s="135" t="s">
        <v>160</v>
      </c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6">
        <v>4725747.66</v>
      </c>
      <c r="AB21" s="136"/>
      <c r="AC21" s="136"/>
      <c r="AD21" s="136"/>
      <c r="AE21" s="136"/>
      <c r="AF21" s="136"/>
      <c r="AG21" s="136"/>
      <c r="AH21" s="136">
        <v>4422682.66</v>
      </c>
      <c r="AI21" s="136"/>
      <c r="AJ21" s="136"/>
      <c r="AK21" s="136"/>
      <c r="AL21" s="136"/>
      <c r="AM21" s="136"/>
      <c r="AN21" s="136"/>
      <c r="AO21" s="136"/>
      <c r="AP21" s="137">
        <v>2002688.5</v>
      </c>
      <c r="AQ21" s="137"/>
      <c r="AR21" s="137"/>
      <c r="AS21" s="137"/>
      <c r="AT21" s="137"/>
      <c r="AU21" s="137"/>
      <c r="AV21" s="136">
        <v>45.28</v>
      </c>
      <c r="AW21" s="136"/>
      <c r="AX21" s="136"/>
      <c r="AY21" s="1"/>
      <c r="AZ21" s="1"/>
    </row>
    <row r="22" spans="1:52" ht="30" customHeight="1">
      <c r="A22" s="132" t="s">
        <v>59</v>
      </c>
      <c r="B22" s="132"/>
      <c r="C22" s="132"/>
      <c r="D22" s="132"/>
      <c r="E22" s="132"/>
      <c r="F22" s="135" t="s">
        <v>159</v>
      </c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6">
        <v>8189252.3399999999</v>
      </c>
      <c r="AB22" s="136"/>
      <c r="AC22" s="136"/>
      <c r="AD22" s="136"/>
      <c r="AE22" s="136"/>
      <c r="AF22" s="136"/>
      <c r="AG22" s="136"/>
      <c r="AH22" s="136">
        <v>8038252.3399999999</v>
      </c>
      <c r="AI22" s="136"/>
      <c r="AJ22" s="136"/>
      <c r="AK22" s="136"/>
      <c r="AL22" s="136"/>
      <c r="AM22" s="136"/>
      <c r="AN22" s="136"/>
      <c r="AO22" s="136"/>
      <c r="AP22" s="137">
        <v>7018232.0199999996</v>
      </c>
      <c r="AQ22" s="137"/>
      <c r="AR22" s="137"/>
      <c r="AS22" s="137"/>
      <c r="AT22" s="137"/>
      <c r="AU22" s="137"/>
      <c r="AV22" s="136">
        <v>87.31</v>
      </c>
      <c r="AW22" s="136"/>
      <c r="AX22" s="136"/>
      <c r="AY22" s="1"/>
      <c r="AZ22" s="1"/>
    </row>
    <row r="23" spans="1:52" ht="30" customHeight="1">
      <c r="A23" s="148" t="s">
        <v>59</v>
      </c>
      <c r="B23" s="148"/>
      <c r="C23" s="148"/>
      <c r="D23" s="148" t="s">
        <v>56</v>
      </c>
      <c r="E23" s="148"/>
      <c r="F23" s="149" t="s">
        <v>158</v>
      </c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5">
        <v>12990000</v>
      </c>
      <c r="AB23" s="145"/>
      <c r="AC23" s="145"/>
      <c r="AD23" s="145"/>
      <c r="AE23" s="145"/>
      <c r="AF23" s="145"/>
      <c r="AG23" s="145"/>
      <c r="AH23" s="145">
        <v>12839000</v>
      </c>
      <c r="AI23" s="145"/>
      <c r="AJ23" s="145"/>
      <c r="AK23" s="145"/>
      <c r="AL23" s="145"/>
      <c r="AM23" s="145"/>
      <c r="AN23" s="145"/>
      <c r="AO23" s="145"/>
      <c r="AP23" s="145">
        <v>9359242.5199999996</v>
      </c>
      <c r="AQ23" s="145"/>
      <c r="AR23" s="145"/>
      <c r="AS23" s="145"/>
      <c r="AT23" s="145"/>
      <c r="AU23" s="145"/>
      <c r="AV23" s="145">
        <v>72.89697527885437</v>
      </c>
      <c r="AW23" s="145"/>
      <c r="AX23" s="145"/>
      <c r="AY23" s="1"/>
      <c r="AZ23" s="1"/>
    </row>
    <row r="24" spans="1:52" ht="3.75" customHeight="1">
      <c r="A24" s="58"/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"/>
      <c r="AZ24" s="1"/>
    </row>
    <row r="25" spans="1:52" ht="32.25" customHeight="1">
      <c r="A25" s="132" t="s">
        <v>61</v>
      </c>
      <c r="B25" s="132"/>
      <c r="C25" s="132"/>
      <c r="D25" s="132"/>
      <c r="E25" s="132"/>
      <c r="F25" s="135" t="s">
        <v>170</v>
      </c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6">
        <v>805000</v>
      </c>
      <c r="AB25" s="136"/>
      <c r="AC25" s="136"/>
      <c r="AD25" s="136"/>
      <c r="AE25" s="136"/>
      <c r="AF25" s="136"/>
      <c r="AG25" s="136"/>
      <c r="AH25" s="136">
        <v>825000</v>
      </c>
      <c r="AI25" s="136"/>
      <c r="AJ25" s="136"/>
      <c r="AK25" s="136"/>
      <c r="AL25" s="136"/>
      <c r="AM25" s="136"/>
      <c r="AN25" s="136"/>
      <c r="AO25" s="136"/>
      <c r="AP25" s="137">
        <v>705991.35</v>
      </c>
      <c r="AQ25" s="137"/>
      <c r="AR25" s="137"/>
      <c r="AS25" s="137"/>
      <c r="AT25" s="137"/>
      <c r="AU25" s="137"/>
      <c r="AV25" s="136">
        <v>85.57</v>
      </c>
      <c r="AW25" s="136"/>
      <c r="AX25" s="136"/>
      <c r="AY25" s="1"/>
      <c r="AZ25" s="1"/>
    </row>
    <row r="26" spans="1:52" ht="30" customHeight="1">
      <c r="A26" s="132" t="s">
        <v>61</v>
      </c>
      <c r="B26" s="132"/>
      <c r="C26" s="132"/>
      <c r="D26" s="132"/>
      <c r="E26" s="132"/>
      <c r="F26" s="135" t="s">
        <v>169</v>
      </c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6">
        <v>839834.36</v>
      </c>
      <c r="AB26" s="136"/>
      <c r="AC26" s="136"/>
      <c r="AD26" s="136"/>
      <c r="AE26" s="136"/>
      <c r="AF26" s="136"/>
      <c r="AG26" s="136"/>
      <c r="AH26" s="136">
        <v>839834.36</v>
      </c>
      <c r="AI26" s="136"/>
      <c r="AJ26" s="136"/>
      <c r="AK26" s="136"/>
      <c r="AL26" s="136"/>
      <c r="AM26" s="136"/>
      <c r="AN26" s="136"/>
      <c r="AO26" s="136"/>
      <c r="AP26" s="137">
        <v>839834.36</v>
      </c>
      <c r="AQ26" s="137"/>
      <c r="AR26" s="137"/>
      <c r="AS26" s="137"/>
      <c r="AT26" s="137"/>
      <c r="AU26" s="137"/>
      <c r="AV26" s="136">
        <v>100</v>
      </c>
      <c r="AW26" s="136"/>
      <c r="AX26" s="136"/>
      <c r="AY26" s="1"/>
      <c r="AZ26" s="1"/>
    </row>
    <row r="27" spans="1:52" ht="30" customHeight="1">
      <c r="A27" s="132" t="s">
        <v>61</v>
      </c>
      <c r="B27" s="132"/>
      <c r="C27" s="132"/>
      <c r="D27" s="132"/>
      <c r="E27" s="132"/>
      <c r="F27" s="135" t="s">
        <v>165</v>
      </c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6">
        <v>770000</v>
      </c>
      <c r="AB27" s="136"/>
      <c r="AC27" s="136"/>
      <c r="AD27" s="136"/>
      <c r="AE27" s="136"/>
      <c r="AF27" s="136"/>
      <c r="AG27" s="136"/>
      <c r="AH27" s="136">
        <v>686294</v>
      </c>
      <c r="AI27" s="136"/>
      <c r="AJ27" s="136"/>
      <c r="AK27" s="136"/>
      <c r="AL27" s="136"/>
      <c r="AM27" s="136"/>
      <c r="AN27" s="136"/>
      <c r="AO27" s="136"/>
      <c r="AP27" s="137">
        <v>640337.93000000005</v>
      </c>
      <c r="AQ27" s="137"/>
      <c r="AR27" s="137"/>
      <c r="AS27" s="137"/>
      <c r="AT27" s="137"/>
      <c r="AU27" s="137"/>
      <c r="AV27" s="136">
        <v>93.3</v>
      </c>
      <c r="AW27" s="136"/>
      <c r="AX27" s="136"/>
      <c r="AY27" s="1"/>
      <c r="AZ27" s="1"/>
    </row>
    <row r="28" spans="1:52" ht="30" customHeight="1">
      <c r="A28" s="132" t="s">
        <v>61</v>
      </c>
      <c r="B28" s="132"/>
      <c r="C28" s="132"/>
      <c r="D28" s="132"/>
      <c r="E28" s="132"/>
      <c r="F28" s="135" t="s">
        <v>168</v>
      </c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6">
        <v>310250</v>
      </c>
      <c r="AB28" s="136"/>
      <c r="AC28" s="136"/>
      <c r="AD28" s="136"/>
      <c r="AE28" s="136"/>
      <c r="AF28" s="136"/>
      <c r="AG28" s="136"/>
      <c r="AH28" s="136">
        <v>462456</v>
      </c>
      <c r="AI28" s="136"/>
      <c r="AJ28" s="136"/>
      <c r="AK28" s="136"/>
      <c r="AL28" s="136"/>
      <c r="AM28" s="136"/>
      <c r="AN28" s="136"/>
      <c r="AO28" s="136"/>
      <c r="AP28" s="137">
        <v>424671.25</v>
      </c>
      <c r="AQ28" s="137"/>
      <c r="AR28" s="137"/>
      <c r="AS28" s="137"/>
      <c r="AT28" s="137"/>
      <c r="AU28" s="137"/>
      <c r="AV28" s="136">
        <v>91.83</v>
      </c>
      <c r="AW28" s="136"/>
      <c r="AX28" s="136"/>
      <c r="AY28" s="1"/>
      <c r="AZ28" s="1"/>
    </row>
    <row r="29" spans="1:52" ht="37.5" customHeight="1">
      <c r="A29" s="132" t="s">
        <v>61</v>
      </c>
      <c r="B29" s="132"/>
      <c r="C29" s="132"/>
      <c r="D29" s="132"/>
      <c r="E29" s="132"/>
      <c r="F29" s="135" t="s">
        <v>167</v>
      </c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6">
        <v>500000</v>
      </c>
      <c r="AB29" s="136"/>
      <c r="AC29" s="136"/>
      <c r="AD29" s="136"/>
      <c r="AE29" s="136"/>
      <c r="AF29" s="136"/>
      <c r="AG29" s="136"/>
      <c r="AH29" s="136">
        <v>469500</v>
      </c>
      <c r="AI29" s="136"/>
      <c r="AJ29" s="136"/>
      <c r="AK29" s="136"/>
      <c r="AL29" s="136"/>
      <c r="AM29" s="136"/>
      <c r="AN29" s="136"/>
      <c r="AO29" s="136"/>
      <c r="AP29" s="137">
        <v>259746.58</v>
      </c>
      <c r="AQ29" s="137"/>
      <c r="AR29" s="137"/>
      <c r="AS29" s="137"/>
      <c r="AT29" s="137"/>
      <c r="AU29" s="137"/>
      <c r="AV29" s="136">
        <v>55.32</v>
      </c>
      <c r="AW29" s="136"/>
      <c r="AX29" s="136"/>
      <c r="AY29" s="1"/>
      <c r="AZ29" s="1"/>
    </row>
    <row r="30" spans="1:52" ht="30" customHeight="1">
      <c r="A30" s="132" t="s">
        <v>61</v>
      </c>
      <c r="B30" s="132"/>
      <c r="C30" s="132"/>
      <c r="D30" s="132"/>
      <c r="E30" s="132"/>
      <c r="F30" s="135" t="s">
        <v>166</v>
      </c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6">
        <v>474130</v>
      </c>
      <c r="AB30" s="136"/>
      <c r="AC30" s="136"/>
      <c r="AD30" s="136"/>
      <c r="AE30" s="136"/>
      <c r="AF30" s="136"/>
      <c r="AG30" s="136"/>
      <c r="AH30" s="136">
        <v>416130</v>
      </c>
      <c r="AI30" s="136"/>
      <c r="AJ30" s="136"/>
      <c r="AK30" s="136"/>
      <c r="AL30" s="136"/>
      <c r="AM30" s="136"/>
      <c r="AN30" s="136"/>
      <c r="AO30" s="136"/>
      <c r="AP30" s="137">
        <v>65625.67</v>
      </c>
      <c r="AQ30" s="137"/>
      <c r="AR30" s="137"/>
      <c r="AS30" s="137"/>
      <c r="AT30" s="137"/>
      <c r="AU30" s="137"/>
      <c r="AV30" s="136">
        <v>15.77</v>
      </c>
      <c r="AW30" s="136"/>
      <c r="AX30" s="136"/>
      <c r="AY30" s="1"/>
      <c r="AZ30" s="1"/>
    </row>
    <row r="31" spans="1:52" ht="30" customHeight="1">
      <c r="A31" s="132" t="s">
        <v>61</v>
      </c>
      <c r="B31" s="132"/>
      <c r="C31" s="132"/>
      <c r="D31" s="132"/>
      <c r="E31" s="132"/>
      <c r="F31" s="135" t="s">
        <v>164</v>
      </c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6">
        <v>200000</v>
      </c>
      <c r="AB31" s="136"/>
      <c r="AC31" s="136"/>
      <c r="AD31" s="136"/>
      <c r="AE31" s="136"/>
      <c r="AF31" s="136"/>
      <c r="AG31" s="136"/>
      <c r="AH31" s="136">
        <v>200000</v>
      </c>
      <c r="AI31" s="136"/>
      <c r="AJ31" s="136"/>
      <c r="AK31" s="136"/>
      <c r="AL31" s="136"/>
      <c r="AM31" s="136"/>
      <c r="AN31" s="136"/>
      <c r="AO31" s="136"/>
      <c r="AP31" s="137">
        <v>0</v>
      </c>
      <c r="AQ31" s="137"/>
      <c r="AR31" s="137"/>
      <c r="AS31" s="137"/>
      <c r="AT31" s="137"/>
      <c r="AU31" s="137"/>
      <c r="AV31" s="136">
        <v>0</v>
      </c>
      <c r="AW31" s="136"/>
      <c r="AX31" s="136"/>
      <c r="AY31" s="1"/>
      <c r="AZ31" s="1"/>
    </row>
    <row r="32" spans="1:52" ht="30" customHeight="1">
      <c r="A32" s="148" t="s">
        <v>61</v>
      </c>
      <c r="B32" s="148"/>
      <c r="C32" s="148"/>
      <c r="D32" s="148" t="s">
        <v>56</v>
      </c>
      <c r="E32" s="148"/>
      <c r="F32" s="149" t="s">
        <v>123</v>
      </c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5">
        <v>3899214.36</v>
      </c>
      <c r="AB32" s="145"/>
      <c r="AC32" s="145"/>
      <c r="AD32" s="145"/>
      <c r="AE32" s="145"/>
      <c r="AF32" s="145"/>
      <c r="AG32" s="145"/>
      <c r="AH32" s="145">
        <v>3899214.36</v>
      </c>
      <c r="AI32" s="145"/>
      <c r="AJ32" s="145"/>
      <c r="AK32" s="145"/>
      <c r="AL32" s="145"/>
      <c r="AM32" s="145"/>
      <c r="AN32" s="145"/>
      <c r="AO32" s="145"/>
      <c r="AP32" s="145">
        <v>2936207.14</v>
      </c>
      <c r="AQ32" s="145"/>
      <c r="AR32" s="145"/>
      <c r="AS32" s="145"/>
      <c r="AT32" s="145"/>
      <c r="AU32" s="145"/>
      <c r="AV32" s="145">
        <v>75.30253529548645</v>
      </c>
      <c r="AW32" s="145"/>
      <c r="AX32" s="145"/>
      <c r="AY32" s="1"/>
      <c r="AZ32" s="1"/>
    </row>
    <row r="33" spans="1:52" ht="3.75" customHeight="1">
      <c r="A33" s="58"/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"/>
      <c r="AZ33" s="1"/>
    </row>
    <row r="34" spans="1:52" ht="30" customHeight="1">
      <c r="A34" s="132" t="s">
        <v>63</v>
      </c>
      <c r="B34" s="132"/>
      <c r="C34" s="132"/>
      <c r="D34" s="132"/>
      <c r="E34" s="132"/>
      <c r="F34" s="135" t="s">
        <v>171</v>
      </c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6">
        <v>0</v>
      </c>
      <c r="AB34" s="136"/>
      <c r="AC34" s="136"/>
      <c r="AD34" s="136"/>
      <c r="AE34" s="136"/>
      <c r="AF34" s="136"/>
      <c r="AG34" s="136"/>
      <c r="AH34" s="136">
        <v>1147076.06</v>
      </c>
      <c r="AI34" s="136"/>
      <c r="AJ34" s="136"/>
      <c r="AK34" s="136"/>
      <c r="AL34" s="136"/>
      <c r="AM34" s="136"/>
      <c r="AN34" s="136"/>
      <c r="AO34" s="136"/>
      <c r="AP34" s="137">
        <v>1147076.06</v>
      </c>
      <c r="AQ34" s="137"/>
      <c r="AR34" s="137"/>
      <c r="AS34" s="137"/>
      <c r="AT34" s="137"/>
      <c r="AU34" s="137"/>
      <c r="AV34" s="136">
        <v>100</v>
      </c>
      <c r="AW34" s="136"/>
      <c r="AX34" s="136"/>
      <c r="AY34" s="1"/>
      <c r="AZ34" s="1"/>
    </row>
    <row r="35" spans="1:52" ht="30" customHeight="1">
      <c r="A35" s="132" t="s">
        <v>63</v>
      </c>
      <c r="B35" s="132"/>
      <c r="C35" s="132"/>
      <c r="D35" s="132"/>
      <c r="E35" s="132"/>
      <c r="F35" s="135" t="s">
        <v>172</v>
      </c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6">
        <v>0</v>
      </c>
      <c r="AB35" s="136"/>
      <c r="AC35" s="136"/>
      <c r="AD35" s="136"/>
      <c r="AE35" s="136"/>
      <c r="AF35" s="136"/>
      <c r="AG35" s="136"/>
      <c r="AH35" s="136">
        <v>652923.93999999994</v>
      </c>
      <c r="AI35" s="136"/>
      <c r="AJ35" s="136"/>
      <c r="AK35" s="136"/>
      <c r="AL35" s="136"/>
      <c r="AM35" s="136"/>
      <c r="AN35" s="136"/>
      <c r="AO35" s="136"/>
      <c r="AP35" s="137">
        <v>554487.97</v>
      </c>
      <c r="AQ35" s="137"/>
      <c r="AR35" s="137"/>
      <c r="AS35" s="137"/>
      <c r="AT35" s="137"/>
      <c r="AU35" s="137"/>
      <c r="AV35" s="136">
        <v>84.92</v>
      </c>
      <c r="AW35" s="136"/>
      <c r="AX35" s="136"/>
      <c r="AY35" s="1"/>
      <c r="AZ35" s="1"/>
    </row>
    <row r="36" spans="1:52" ht="30" customHeight="1">
      <c r="A36" s="132" t="s">
        <v>63</v>
      </c>
      <c r="B36" s="132"/>
      <c r="C36" s="132"/>
      <c r="D36" s="132"/>
      <c r="E36" s="132"/>
      <c r="F36" s="135" t="s">
        <v>174</v>
      </c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6">
        <v>2300433</v>
      </c>
      <c r="AB36" s="136"/>
      <c r="AC36" s="136"/>
      <c r="AD36" s="136"/>
      <c r="AE36" s="136"/>
      <c r="AF36" s="136"/>
      <c r="AG36" s="136"/>
      <c r="AH36" s="136">
        <v>2335683</v>
      </c>
      <c r="AI36" s="136"/>
      <c r="AJ36" s="136"/>
      <c r="AK36" s="136"/>
      <c r="AL36" s="136"/>
      <c r="AM36" s="136"/>
      <c r="AN36" s="136"/>
      <c r="AO36" s="136"/>
      <c r="AP36" s="137">
        <v>2335683</v>
      </c>
      <c r="AQ36" s="137"/>
      <c r="AR36" s="137"/>
      <c r="AS36" s="137"/>
      <c r="AT36" s="137"/>
      <c r="AU36" s="137"/>
      <c r="AV36" s="136">
        <v>100</v>
      </c>
      <c r="AW36" s="136"/>
      <c r="AX36" s="136"/>
      <c r="AY36" s="1"/>
      <c r="AZ36" s="1"/>
    </row>
    <row r="37" spans="1:52" ht="30" customHeight="1">
      <c r="A37" s="132" t="s">
        <v>63</v>
      </c>
      <c r="B37" s="132"/>
      <c r="C37" s="132"/>
      <c r="D37" s="132"/>
      <c r="E37" s="132"/>
      <c r="F37" s="135" t="s">
        <v>173</v>
      </c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6">
        <v>0</v>
      </c>
      <c r="AB37" s="136"/>
      <c r="AC37" s="136"/>
      <c r="AD37" s="136"/>
      <c r="AE37" s="136"/>
      <c r="AF37" s="136"/>
      <c r="AG37" s="136"/>
      <c r="AH37" s="136">
        <v>372583.35</v>
      </c>
      <c r="AI37" s="136"/>
      <c r="AJ37" s="136"/>
      <c r="AK37" s="136"/>
      <c r="AL37" s="136"/>
      <c r="AM37" s="136"/>
      <c r="AN37" s="136"/>
      <c r="AO37" s="136"/>
      <c r="AP37" s="137">
        <v>372583.35</v>
      </c>
      <c r="AQ37" s="137"/>
      <c r="AR37" s="137"/>
      <c r="AS37" s="137"/>
      <c r="AT37" s="137"/>
      <c r="AU37" s="137"/>
      <c r="AV37" s="136">
        <v>100</v>
      </c>
      <c r="AW37" s="136"/>
      <c r="AX37" s="136"/>
      <c r="AY37" s="1"/>
      <c r="AZ37" s="1"/>
    </row>
    <row r="38" spans="1:52" ht="30" customHeight="1">
      <c r="A38" s="148" t="s">
        <v>63</v>
      </c>
      <c r="B38" s="148"/>
      <c r="C38" s="148"/>
      <c r="D38" s="148" t="s">
        <v>56</v>
      </c>
      <c r="E38" s="148"/>
      <c r="F38" s="149" t="s">
        <v>125</v>
      </c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5">
        <v>2300433</v>
      </c>
      <c r="AB38" s="145"/>
      <c r="AC38" s="145"/>
      <c r="AD38" s="145"/>
      <c r="AE38" s="145"/>
      <c r="AF38" s="145"/>
      <c r="AG38" s="145"/>
      <c r="AH38" s="145">
        <v>4508266.3499999996</v>
      </c>
      <c r="AI38" s="145"/>
      <c r="AJ38" s="145"/>
      <c r="AK38" s="145"/>
      <c r="AL38" s="145"/>
      <c r="AM38" s="145"/>
      <c r="AN38" s="145"/>
      <c r="AO38" s="145"/>
      <c r="AP38" s="145">
        <v>4409830.38</v>
      </c>
      <c r="AQ38" s="145"/>
      <c r="AR38" s="145"/>
      <c r="AS38" s="145"/>
      <c r="AT38" s="145"/>
      <c r="AU38" s="145"/>
      <c r="AV38" s="145">
        <v>97.816544771194458</v>
      </c>
      <c r="AW38" s="145"/>
      <c r="AX38" s="145"/>
      <c r="AY38" s="1"/>
      <c r="AZ38" s="1"/>
    </row>
    <row r="39" spans="1:52" ht="3.75" customHeight="1">
      <c r="A39" s="58"/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"/>
      <c r="AZ39" s="1"/>
    </row>
    <row r="40" spans="1:52" ht="30" customHeight="1">
      <c r="A40" s="132" t="s">
        <v>62</v>
      </c>
      <c r="B40" s="132"/>
      <c r="C40" s="132"/>
      <c r="D40" s="132"/>
      <c r="E40" s="132"/>
      <c r="F40" s="135" t="s">
        <v>174</v>
      </c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6">
        <v>4300000</v>
      </c>
      <c r="AB40" s="136"/>
      <c r="AC40" s="136"/>
      <c r="AD40" s="136"/>
      <c r="AE40" s="136"/>
      <c r="AF40" s="136"/>
      <c r="AG40" s="136"/>
      <c r="AH40" s="136">
        <v>4351850</v>
      </c>
      <c r="AI40" s="136"/>
      <c r="AJ40" s="136"/>
      <c r="AK40" s="136"/>
      <c r="AL40" s="136"/>
      <c r="AM40" s="136"/>
      <c r="AN40" s="136"/>
      <c r="AO40" s="136"/>
      <c r="AP40" s="137">
        <v>4351850</v>
      </c>
      <c r="AQ40" s="137"/>
      <c r="AR40" s="137"/>
      <c r="AS40" s="137"/>
      <c r="AT40" s="137"/>
      <c r="AU40" s="137"/>
      <c r="AV40" s="136">
        <v>100</v>
      </c>
      <c r="AW40" s="136"/>
      <c r="AX40" s="136"/>
      <c r="AY40" s="1"/>
      <c r="AZ40" s="1"/>
    </row>
    <row r="41" spans="1:52" ht="30" customHeight="1">
      <c r="A41" s="132" t="s">
        <v>62</v>
      </c>
      <c r="B41" s="132"/>
      <c r="C41" s="132"/>
      <c r="D41" s="132"/>
      <c r="E41" s="132"/>
      <c r="F41" s="135" t="s">
        <v>173</v>
      </c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6">
        <v>0</v>
      </c>
      <c r="AB41" s="136"/>
      <c r="AC41" s="136"/>
      <c r="AD41" s="136"/>
      <c r="AE41" s="136"/>
      <c r="AF41" s="136"/>
      <c r="AG41" s="136"/>
      <c r="AH41" s="136">
        <v>780944.46</v>
      </c>
      <c r="AI41" s="136"/>
      <c r="AJ41" s="136"/>
      <c r="AK41" s="136"/>
      <c r="AL41" s="136"/>
      <c r="AM41" s="136"/>
      <c r="AN41" s="136"/>
      <c r="AO41" s="136"/>
      <c r="AP41" s="137">
        <v>780944.46</v>
      </c>
      <c r="AQ41" s="137"/>
      <c r="AR41" s="137"/>
      <c r="AS41" s="137"/>
      <c r="AT41" s="137"/>
      <c r="AU41" s="137"/>
      <c r="AV41" s="136">
        <v>100</v>
      </c>
      <c r="AW41" s="136"/>
      <c r="AX41" s="136"/>
      <c r="AY41" s="1"/>
      <c r="AZ41" s="1"/>
    </row>
    <row r="42" spans="1:52" ht="30" customHeight="1">
      <c r="A42" s="148" t="s">
        <v>62</v>
      </c>
      <c r="B42" s="148"/>
      <c r="C42" s="148"/>
      <c r="D42" s="148" t="s">
        <v>56</v>
      </c>
      <c r="E42" s="148"/>
      <c r="F42" s="149" t="s">
        <v>127</v>
      </c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5">
        <v>4300000</v>
      </c>
      <c r="AB42" s="145"/>
      <c r="AC42" s="145"/>
      <c r="AD42" s="145"/>
      <c r="AE42" s="145"/>
      <c r="AF42" s="145"/>
      <c r="AG42" s="145"/>
      <c r="AH42" s="145">
        <v>5132794.46</v>
      </c>
      <c r="AI42" s="145"/>
      <c r="AJ42" s="145"/>
      <c r="AK42" s="145"/>
      <c r="AL42" s="145"/>
      <c r="AM42" s="145"/>
      <c r="AN42" s="145"/>
      <c r="AO42" s="145"/>
      <c r="AP42" s="145">
        <v>5132794.46</v>
      </c>
      <c r="AQ42" s="145"/>
      <c r="AR42" s="145"/>
      <c r="AS42" s="145"/>
      <c r="AT42" s="145"/>
      <c r="AU42" s="145"/>
      <c r="AV42" s="145">
        <v>100</v>
      </c>
      <c r="AW42" s="145"/>
      <c r="AX42" s="145"/>
      <c r="AY42" s="1"/>
      <c r="AZ42" s="1"/>
    </row>
    <row r="43" spans="1:52" ht="3.75" customHeight="1">
      <c r="A43" s="58"/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"/>
      <c r="AZ43" s="1"/>
    </row>
    <row r="44" spans="1:52" ht="30" customHeight="1">
      <c r="A44" s="132" t="s">
        <v>64</v>
      </c>
      <c r="B44" s="132"/>
      <c r="C44" s="132"/>
      <c r="D44" s="132"/>
      <c r="E44" s="132"/>
      <c r="F44" s="135" t="s">
        <v>175</v>
      </c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6">
        <v>602000</v>
      </c>
      <c r="AB44" s="136"/>
      <c r="AC44" s="136"/>
      <c r="AD44" s="136"/>
      <c r="AE44" s="136"/>
      <c r="AF44" s="136"/>
      <c r="AG44" s="136"/>
      <c r="AH44" s="136">
        <v>630600</v>
      </c>
      <c r="AI44" s="136"/>
      <c r="AJ44" s="136"/>
      <c r="AK44" s="136"/>
      <c r="AL44" s="136"/>
      <c r="AM44" s="136"/>
      <c r="AN44" s="136"/>
      <c r="AO44" s="136"/>
      <c r="AP44" s="137">
        <v>614810.93000000005</v>
      </c>
      <c r="AQ44" s="137"/>
      <c r="AR44" s="137"/>
      <c r="AS44" s="137"/>
      <c r="AT44" s="137"/>
      <c r="AU44" s="137"/>
      <c r="AV44" s="136">
        <v>97.5</v>
      </c>
      <c r="AW44" s="136"/>
      <c r="AX44" s="136"/>
      <c r="AY44" s="1"/>
      <c r="AZ44" s="1"/>
    </row>
    <row r="45" spans="1:52" ht="30" customHeight="1">
      <c r="A45" s="132" t="s">
        <v>64</v>
      </c>
      <c r="B45" s="132"/>
      <c r="C45" s="132"/>
      <c r="D45" s="132"/>
      <c r="E45" s="132"/>
      <c r="F45" s="135" t="s">
        <v>177</v>
      </c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6">
        <v>77500</v>
      </c>
      <c r="AB45" s="136"/>
      <c r="AC45" s="136"/>
      <c r="AD45" s="136"/>
      <c r="AE45" s="136"/>
      <c r="AF45" s="136"/>
      <c r="AG45" s="136"/>
      <c r="AH45" s="136">
        <v>77500</v>
      </c>
      <c r="AI45" s="136"/>
      <c r="AJ45" s="136"/>
      <c r="AK45" s="136"/>
      <c r="AL45" s="136"/>
      <c r="AM45" s="136"/>
      <c r="AN45" s="136"/>
      <c r="AO45" s="136"/>
      <c r="AP45" s="137">
        <v>65532.32</v>
      </c>
      <c r="AQ45" s="137"/>
      <c r="AR45" s="137"/>
      <c r="AS45" s="137"/>
      <c r="AT45" s="137"/>
      <c r="AU45" s="137"/>
      <c r="AV45" s="136">
        <v>84.56</v>
      </c>
      <c r="AW45" s="136"/>
      <c r="AX45" s="136"/>
      <c r="AY45" s="1"/>
      <c r="AZ45" s="1"/>
    </row>
    <row r="46" spans="1:52" ht="30" customHeight="1">
      <c r="A46" s="132" t="s">
        <v>64</v>
      </c>
      <c r="B46" s="132"/>
      <c r="C46" s="132"/>
      <c r="D46" s="132"/>
      <c r="E46" s="132"/>
      <c r="F46" s="135" t="s">
        <v>176</v>
      </c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6">
        <v>276000</v>
      </c>
      <c r="AB46" s="136"/>
      <c r="AC46" s="136"/>
      <c r="AD46" s="136"/>
      <c r="AE46" s="136"/>
      <c r="AF46" s="136"/>
      <c r="AG46" s="136"/>
      <c r="AH46" s="136">
        <v>247400</v>
      </c>
      <c r="AI46" s="136"/>
      <c r="AJ46" s="136"/>
      <c r="AK46" s="136"/>
      <c r="AL46" s="136"/>
      <c r="AM46" s="136"/>
      <c r="AN46" s="136"/>
      <c r="AO46" s="136"/>
      <c r="AP46" s="137">
        <v>124201.17</v>
      </c>
      <c r="AQ46" s="137"/>
      <c r="AR46" s="137"/>
      <c r="AS46" s="137"/>
      <c r="AT46" s="137"/>
      <c r="AU46" s="137"/>
      <c r="AV46" s="136">
        <v>50.2</v>
      </c>
      <c r="AW46" s="136"/>
      <c r="AX46" s="136"/>
      <c r="AY46" s="1"/>
      <c r="AZ46" s="1"/>
    </row>
    <row r="47" spans="1:52" ht="30" customHeight="1">
      <c r="A47" s="148" t="s">
        <v>64</v>
      </c>
      <c r="B47" s="148"/>
      <c r="C47" s="148"/>
      <c r="D47" s="148" t="s">
        <v>56</v>
      </c>
      <c r="E47" s="148"/>
      <c r="F47" s="149" t="s">
        <v>178</v>
      </c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145">
        <v>955500</v>
      </c>
      <c r="AB47" s="145"/>
      <c r="AC47" s="145"/>
      <c r="AD47" s="145"/>
      <c r="AE47" s="145"/>
      <c r="AF47" s="145"/>
      <c r="AG47" s="145"/>
      <c r="AH47" s="145">
        <v>955500</v>
      </c>
      <c r="AI47" s="145"/>
      <c r="AJ47" s="145"/>
      <c r="AK47" s="145"/>
      <c r="AL47" s="145"/>
      <c r="AM47" s="145"/>
      <c r="AN47" s="145"/>
      <c r="AO47" s="145"/>
      <c r="AP47" s="145">
        <v>804544.42</v>
      </c>
      <c r="AQ47" s="145"/>
      <c r="AR47" s="145"/>
      <c r="AS47" s="145"/>
      <c r="AT47" s="145"/>
      <c r="AU47" s="145"/>
      <c r="AV47" s="145">
        <v>84.201407432556152</v>
      </c>
      <c r="AW47" s="145"/>
      <c r="AX47" s="145"/>
      <c r="AY47" s="1"/>
      <c r="AZ47" s="1"/>
    </row>
    <row r="48" spans="1:52" ht="3.75" customHeight="1">
      <c r="A48" s="58"/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50"/>
      <c r="AB48" s="150"/>
      <c r="AC48" s="150"/>
      <c r="AD48" s="150"/>
      <c r="AE48" s="150"/>
      <c r="AF48" s="150"/>
      <c r="AG48" s="150"/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"/>
      <c r="AZ48" s="1"/>
    </row>
    <row r="49" spans="1:52" ht="30" customHeight="1">
      <c r="A49" s="148" t="s">
        <v>65</v>
      </c>
      <c r="B49" s="148"/>
      <c r="C49" s="148"/>
      <c r="D49" s="148" t="s">
        <v>56</v>
      </c>
      <c r="E49" s="148"/>
      <c r="F49" s="149" t="s">
        <v>351</v>
      </c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5">
        <v>100000</v>
      </c>
      <c r="AB49" s="145"/>
      <c r="AC49" s="145"/>
      <c r="AD49" s="145"/>
      <c r="AE49" s="145"/>
      <c r="AF49" s="145"/>
      <c r="AG49" s="145"/>
      <c r="AH49" s="145">
        <v>121000</v>
      </c>
      <c r="AI49" s="145"/>
      <c r="AJ49" s="145"/>
      <c r="AK49" s="145"/>
      <c r="AL49" s="145"/>
      <c r="AM49" s="145"/>
      <c r="AN49" s="145"/>
      <c r="AO49" s="145"/>
      <c r="AP49" s="145">
        <v>110953.14</v>
      </c>
      <c r="AQ49" s="145"/>
      <c r="AR49" s="145"/>
      <c r="AS49" s="145"/>
      <c r="AT49" s="145"/>
      <c r="AU49" s="145"/>
      <c r="AV49" s="145">
        <v>91.696810722351074</v>
      </c>
      <c r="AW49" s="145"/>
      <c r="AX49" s="145"/>
      <c r="AY49" s="1"/>
      <c r="AZ49" s="1"/>
    </row>
    <row r="50" spans="1:52" ht="3.75" customHeight="1">
      <c r="A50" s="58"/>
      <c r="B50" s="150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"/>
      <c r="AZ50" s="1"/>
    </row>
    <row r="51" spans="1:52" ht="30" customHeight="1">
      <c r="A51" s="132" t="s">
        <v>66</v>
      </c>
      <c r="B51" s="132"/>
      <c r="C51" s="132"/>
      <c r="D51" s="132" t="s">
        <v>179</v>
      </c>
      <c r="E51" s="132"/>
      <c r="F51" s="135" t="s">
        <v>186</v>
      </c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6">
        <v>20000</v>
      </c>
      <c r="AB51" s="136"/>
      <c r="AC51" s="136"/>
      <c r="AD51" s="136"/>
      <c r="AE51" s="136"/>
      <c r="AF51" s="136"/>
      <c r="AG51" s="136"/>
      <c r="AH51" s="136">
        <v>20000</v>
      </c>
      <c r="AI51" s="136"/>
      <c r="AJ51" s="136"/>
      <c r="AK51" s="136"/>
      <c r="AL51" s="136"/>
      <c r="AM51" s="136"/>
      <c r="AN51" s="136"/>
      <c r="AO51" s="136"/>
      <c r="AP51" s="137">
        <v>5000</v>
      </c>
      <c r="AQ51" s="137"/>
      <c r="AR51" s="137"/>
      <c r="AS51" s="137"/>
      <c r="AT51" s="137"/>
      <c r="AU51" s="137"/>
      <c r="AV51" s="136">
        <v>25</v>
      </c>
      <c r="AW51" s="136"/>
      <c r="AX51" s="136"/>
      <c r="AY51" s="1"/>
      <c r="AZ51" s="1"/>
    </row>
    <row r="52" spans="1:52" ht="30" customHeight="1">
      <c r="A52" s="132" t="s">
        <v>66</v>
      </c>
      <c r="B52" s="132"/>
      <c r="C52" s="132"/>
      <c r="D52" s="132" t="s">
        <v>180</v>
      </c>
      <c r="E52" s="132"/>
      <c r="F52" s="135" t="s">
        <v>187</v>
      </c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6">
        <v>680000</v>
      </c>
      <c r="AB52" s="136"/>
      <c r="AC52" s="136"/>
      <c r="AD52" s="136"/>
      <c r="AE52" s="136"/>
      <c r="AF52" s="136"/>
      <c r="AG52" s="136"/>
      <c r="AH52" s="136">
        <v>598000</v>
      </c>
      <c r="AI52" s="136"/>
      <c r="AJ52" s="136"/>
      <c r="AK52" s="136"/>
      <c r="AL52" s="136"/>
      <c r="AM52" s="136"/>
      <c r="AN52" s="136"/>
      <c r="AO52" s="136"/>
      <c r="AP52" s="137">
        <v>363611.25</v>
      </c>
      <c r="AQ52" s="137"/>
      <c r="AR52" s="137"/>
      <c r="AS52" s="137"/>
      <c r="AT52" s="137"/>
      <c r="AU52" s="137"/>
      <c r="AV52" s="136">
        <v>60.8</v>
      </c>
      <c r="AW52" s="136"/>
      <c r="AX52" s="136"/>
      <c r="AY52" s="1"/>
      <c r="AZ52" s="1"/>
    </row>
    <row r="53" spans="1:52" ht="30" customHeight="1">
      <c r="A53" s="132" t="s">
        <v>66</v>
      </c>
      <c r="B53" s="132"/>
      <c r="C53" s="132"/>
      <c r="D53" s="132" t="s">
        <v>181</v>
      </c>
      <c r="E53" s="132"/>
      <c r="F53" s="135" t="s">
        <v>188</v>
      </c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6">
        <v>145000</v>
      </c>
      <c r="AB53" s="136"/>
      <c r="AC53" s="136"/>
      <c r="AD53" s="136"/>
      <c r="AE53" s="136"/>
      <c r="AF53" s="136"/>
      <c r="AG53" s="136"/>
      <c r="AH53" s="136">
        <v>221000</v>
      </c>
      <c r="AI53" s="136"/>
      <c r="AJ53" s="136"/>
      <c r="AK53" s="136"/>
      <c r="AL53" s="136"/>
      <c r="AM53" s="136"/>
      <c r="AN53" s="136"/>
      <c r="AO53" s="136"/>
      <c r="AP53" s="137">
        <v>220441.23</v>
      </c>
      <c r="AQ53" s="137"/>
      <c r="AR53" s="137"/>
      <c r="AS53" s="137"/>
      <c r="AT53" s="137"/>
      <c r="AU53" s="137"/>
      <c r="AV53" s="136">
        <v>99.75</v>
      </c>
      <c r="AW53" s="136"/>
      <c r="AX53" s="136"/>
      <c r="AY53" s="1"/>
      <c r="AZ53" s="1"/>
    </row>
    <row r="54" spans="1:52" ht="30" customHeight="1">
      <c r="A54" s="132" t="s">
        <v>66</v>
      </c>
      <c r="B54" s="132"/>
      <c r="C54" s="132"/>
      <c r="D54" s="132" t="s">
        <v>182</v>
      </c>
      <c r="E54" s="132"/>
      <c r="F54" s="135" t="s">
        <v>189</v>
      </c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6">
        <v>55000</v>
      </c>
      <c r="AB54" s="136"/>
      <c r="AC54" s="136"/>
      <c r="AD54" s="136"/>
      <c r="AE54" s="136"/>
      <c r="AF54" s="136"/>
      <c r="AG54" s="136"/>
      <c r="AH54" s="136">
        <v>56000</v>
      </c>
      <c r="AI54" s="136"/>
      <c r="AJ54" s="136"/>
      <c r="AK54" s="136"/>
      <c r="AL54" s="136"/>
      <c r="AM54" s="136"/>
      <c r="AN54" s="136"/>
      <c r="AO54" s="136"/>
      <c r="AP54" s="137">
        <v>55680.03</v>
      </c>
      <c r="AQ54" s="137"/>
      <c r="AR54" s="137"/>
      <c r="AS54" s="137"/>
      <c r="AT54" s="137"/>
      <c r="AU54" s="137"/>
      <c r="AV54" s="136">
        <v>99.43</v>
      </c>
      <c r="AW54" s="136"/>
      <c r="AX54" s="136"/>
      <c r="AY54" s="1"/>
      <c r="AZ54" s="1"/>
    </row>
    <row r="55" spans="1:52" ht="30" customHeight="1">
      <c r="A55" s="132" t="s">
        <v>66</v>
      </c>
      <c r="B55" s="132"/>
      <c r="C55" s="132"/>
      <c r="D55" s="132" t="s">
        <v>183</v>
      </c>
      <c r="E55" s="132"/>
      <c r="F55" s="135" t="s">
        <v>192</v>
      </c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6">
        <v>28700</v>
      </c>
      <c r="AB55" s="136"/>
      <c r="AC55" s="136"/>
      <c r="AD55" s="136"/>
      <c r="AE55" s="136"/>
      <c r="AF55" s="136"/>
      <c r="AG55" s="136"/>
      <c r="AH55" s="136">
        <v>28700</v>
      </c>
      <c r="AI55" s="136"/>
      <c r="AJ55" s="136"/>
      <c r="AK55" s="136"/>
      <c r="AL55" s="136"/>
      <c r="AM55" s="136"/>
      <c r="AN55" s="136"/>
      <c r="AO55" s="136"/>
      <c r="AP55" s="137">
        <v>25636</v>
      </c>
      <c r="AQ55" s="137"/>
      <c r="AR55" s="137"/>
      <c r="AS55" s="137"/>
      <c r="AT55" s="137"/>
      <c r="AU55" s="137"/>
      <c r="AV55" s="136">
        <v>89.32</v>
      </c>
      <c r="AW55" s="136"/>
      <c r="AX55" s="136"/>
      <c r="AY55" s="1"/>
      <c r="AZ55" s="1"/>
    </row>
    <row r="56" spans="1:52" ht="30" customHeight="1">
      <c r="A56" s="132" t="s">
        <v>66</v>
      </c>
      <c r="B56" s="132"/>
      <c r="C56" s="132"/>
      <c r="D56" s="132" t="s">
        <v>184</v>
      </c>
      <c r="E56" s="132"/>
      <c r="F56" s="135" t="s">
        <v>190</v>
      </c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6">
        <v>30000</v>
      </c>
      <c r="AB56" s="136"/>
      <c r="AC56" s="136"/>
      <c r="AD56" s="136"/>
      <c r="AE56" s="136"/>
      <c r="AF56" s="136"/>
      <c r="AG56" s="136"/>
      <c r="AH56" s="136">
        <v>30000</v>
      </c>
      <c r="AI56" s="136"/>
      <c r="AJ56" s="136"/>
      <c r="AK56" s="136"/>
      <c r="AL56" s="136"/>
      <c r="AM56" s="136"/>
      <c r="AN56" s="136"/>
      <c r="AO56" s="136"/>
      <c r="AP56" s="137">
        <v>25272</v>
      </c>
      <c r="AQ56" s="137"/>
      <c r="AR56" s="137"/>
      <c r="AS56" s="137"/>
      <c r="AT56" s="137"/>
      <c r="AU56" s="137"/>
      <c r="AV56" s="136">
        <v>84.24</v>
      </c>
      <c r="AW56" s="136"/>
      <c r="AX56" s="136"/>
      <c r="AY56" s="1"/>
      <c r="AZ56" s="1"/>
    </row>
    <row r="57" spans="1:52" ht="30" customHeight="1">
      <c r="A57" s="132" t="s">
        <v>66</v>
      </c>
      <c r="B57" s="132"/>
      <c r="C57" s="132"/>
      <c r="D57" s="132" t="s">
        <v>185</v>
      </c>
      <c r="E57" s="132"/>
      <c r="F57" s="135" t="s">
        <v>191</v>
      </c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6">
        <v>40000</v>
      </c>
      <c r="AB57" s="136"/>
      <c r="AC57" s="136"/>
      <c r="AD57" s="136"/>
      <c r="AE57" s="136"/>
      <c r="AF57" s="136"/>
      <c r="AG57" s="136"/>
      <c r="AH57" s="136">
        <v>45000</v>
      </c>
      <c r="AI57" s="136"/>
      <c r="AJ57" s="136"/>
      <c r="AK57" s="136"/>
      <c r="AL57" s="136"/>
      <c r="AM57" s="136"/>
      <c r="AN57" s="136"/>
      <c r="AO57" s="136"/>
      <c r="AP57" s="137">
        <v>44435</v>
      </c>
      <c r="AQ57" s="137"/>
      <c r="AR57" s="137"/>
      <c r="AS57" s="137"/>
      <c r="AT57" s="137"/>
      <c r="AU57" s="137"/>
      <c r="AV57" s="136">
        <v>98.74</v>
      </c>
      <c r="AW57" s="136"/>
      <c r="AX57" s="136"/>
      <c r="AY57" s="1"/>
      <c r="AZ57" s="1"/>
    </row>
    <row r="58" spans="1:52" ht="30" customHeight="1">
      <c r="A58" s="148" t="s">
        <v>66</v>
      </c>
      <c r="B58" s="148"/>
      <c r="C58" s="148"/>
      <c r="D58" s="148" t="s">
        <v>56</v>
      </c>
      <c r="E58" s="148"/>
      <c r="F58" s="149" t="s">
        <v>193</v>
      </c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5">
        <v>998700</v>
      </c>
      <c r="AB58" s="145"/>
      <c r="AC58" s="145"/>
      <c r="AD58" s="145"/>
      <c r="AE58" s="145"/>
      <c r="AF58" s="145"/>
      <c r="AG58" s="145"/>
      <c r="AH58" s="145">
        <v>998700</v>
      </c>
      <c r="AI58" s="145"/>
      <c r="AJ58" s="145"/>
      <c r="AK58" s="145"/>
      <c r="AL58" s="145"/>
      <c r="AM58" s="145"/>
      <c r="AN58" s="145"/>
      <c r="AO58" s="145"/>
      <c r="AP58" s="145">
        <v>740075.51</v>
      </c>
      <c r="AQ58" s="145"/>
      <c r="AR58" s="145"/>
      <c r="AS58" s="145"/>
      <c r="AT58" s="145"/>
      <c r="AU58" s="145"/>
      <c r="AV58" s="145">
        <v>74.103885889053345</v>
      </c>
      <c r="AW58" s="145"/>
      <c r="AX58" s="145"/>
      <c r="AY58" s="1"/>
      <c r="AZ58" s="1"/>
    </row>
    <row r="59" spans="1:52" ht="3.75" customHeight="1">
      <c r="A59" s="58"/>
      <c r="B59" s="150"/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"/>
      <c r="AZ59" s="1"/>
    </row>
    <row r="60" spans="1:52" ht="30" customHeight="1">
      <c r="A60" s="148" t="s">
        <v>97</v>
      </c>
      <c r="B60" s="148"/>
      <c r="C60" s="148"/>
      <c r="D60" s="148" t="s">
        <v>56</v>
      </c>
      <c r="E60" s="148"/>
      <c r="F60" s="172" t="s">
        <v>352</v>
      </c>
      <c r="G60" s="172"/>
      <c r="H60" s="172"/>
      <c r="I60" s="172"/>
      <c r="J60" s="172"/>
      <c r="K60" s="172"/>
      <c r="L60" s="172"/>
      <c r="M60" s="172"/>
      <c r="N60" s="172"/>
      <c r="O60" s="172"/>
      <c r="P60" s="172"/>
      <c r="Q60" s="172"/>
      <c r="R60" s="172"/>
      <c r="S60" s="172"/>
      <c r="T60" s="172"/>
      <c r="U60" s="172"/>
      <c r="V60" s="172"/>
      <c r="W60" s="172"/>
      <c r="X60" s="172"/>
      <c r="Y60" s="172"/>
      <c r="Z60" s="172"/>
      <c r="AA60" s="145">
        <v>9000</v>
      </c>
      <c r="AB60" s="145"/>
      <c r="AC60" s="145"/>
      <c r="AD60" s="145"/>
      <c r="AE60" s="145"/>
      <c r="AF60" s="145"/>
      <c r="AG60" s="145"/>
      <c r="AH60" s="145">
        <v>9000</v>
      </c>
      <c r="AI60" s="145"/>
      <c r="AJ60" s="145"/>
      <c r="AK60" s="145"/>
      <c r="AL60" s="145"/>
      <c r="AM60" s="145"/>
      <c r="AN60" s="145"/>
      <c r="AO60" s="145"/>
      <c r="AP60" s="145">
        <v>6000</v>
      </c>
      <c r="AQ60" s="145"/>
      <c r="AR60" s="145"/>
      <c r="AS60" s="145"/>
      <c r="AT60" s="145"/>
      <c r="AU60" s="145"/>
      <c r="AV60" s="145">
        <v>66.666668653488159</v>
      </c>
      <c r="AW60" s="145"/>
      <c r="AX60" s="145"/>
      <c r="AY60" s="1"/>
      <c r="AZ60" s="1"/>
    </row>
    <row r="61" spans="1:52" ht="3.75" customHeight="1">
      <c r="A61" s="58"/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"/>
      <c r="AZ61" s="1"/>
    </row>
    <row r="62" spans="1:52" ht="30" customHeight="1">
      <c r="A62" s="132" t="s">
        <v>67</v>
      </c>
      <c r="B62" s="132"/>
      <c r="C62" s="132"/>
      <c r="D62" s="132"/>
      <c r="E62" s="132"/>
      <c r="F62" s="135" t="s">
        <v>196</v>
      </c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6">
        <v>5000</v>
      </c>
      <c r="AB62" s="136"/>
      <c r="AC62" s="136"/>
      <c r="AD62" s="136"/>
      <c r="AE62" s="136"/>
      <c r="AF62" s="136"/>
      <c r="AG62" s="136"/>
      <c r="AH62" s="136">
        <v>5000</v>
      </c>
      <c r="AI62" s="136"/>
      <c r="AJ62" s="136"/>
      <c r="AK62" s="136"/>
      <c r="AL62" s="136"/>
      <c r="AM62" s="136"/>
      <c r="AN62" s="136"/>
      <c r="AO62" s="136"/>
      <c r="AP62" s="137">
        <v>4080</v>
      </c>
      <c r="AQ62" s="137"/>
      <c r="AR62" s="137"/>
      <c r="AS62" s="137"/>
      <c r="AT62" s="137"/>
      <c r="AU62" s="137"/>
      <c r="AV62" s="136">
        <v>81.599999999999994</v>
      </c>
      <c r="AW62" s="136"/>
      <c r="AX62" s="136"/>
      <c r="AY62" s="1"/>
      <c r="AZ62" s="1"/>
    </row>
    <row r="63" spans="1:52" ht="30" customHeight="1">
      <c r="A63" s="132" t="s">
        <v>67</v>
      </c>
      <c r="B63" s="132"/>
      <c r="C63" s="132"/>
      <c r="D63" s="132"/>
      <c r="E63" s="132"/>
      <c r="F63" s="135" t="s">
        <v>195</v>
      </c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6">
        <v>1600000</v>
      </c>
      <c r="AB63" s="136"/>
      <c r="AC63" s="136"/>
      <c r="AD63" s="136"/>
      <c r="AE63" s="136"/>
      <c r="AF63" s="136"/>
      <c r="AG63" s="136"/>
      <c r="AH63" s="136">
        <v>2652200</v>
      </c>
      <c r="AI63" s="136"/>
      <c r="AJ63" s="136"/>
      <c r="AK63" s="136"/>
      <c r="AL63" s="136"/>
      <c r="AM63" s="136"/>
      <c r="AN63" s="136"/>
      <c r="AO63" s="136"/>
      <c r="AP63" s="137">
        <v>2606177.27</v>
      </c>
      <c r="AQ63" s="137"/>
      <c r="AR63" s="137"/>
      <c r="AS63" s="137"/>
      <c r="AT63" s="137"/>
      <c r="AU63" s="137"/>
      <c r="AV63" s="136">
        <v>98.26</v>
      </c>
      <c r="AW63" s="136"/>
      <c r="AX63" s="136"/>
      <c r="AY63" s="1"/>
      <c r="AZ63" s="1"/>
    </row>
    <row r="64" spans="1:52" ht="30" customHeight="1">
      <c r="A64" s="132" t="s">
        <v>67</v>
      </c>
      <c r="B64" s="132"/>
      <c r="C64" s="132"/>
      <c r="D64" s="132"/>
      <c r="E64" s="132"/>
      <c r="F64" s="135" t="s">
        <v>194</v>
      </c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6">
        <v>755000</v>
      </c>
      <c r="AB64" s="136"/>
      <c r="AC64" s="136"/>
      <c r="AD64" s="136"/>
      <c r="AE64" s="136"/>
      <c r="AF64" s="136"/>
      <c r="AG64" s="136"/>
      <c r="AH64" s="136">
        <v>793800</v>
      </c>
      <c r="AI64" s="136"/>
      <c r="AJ64" s="136"/>
      <c r="AK64" s="136"/>
      <c r="AL64" s="136"/>
      <c r="AM64" s="136"/>
      <c r="AN64" s="136"/>
      <c r="AO64" s="136"/>
      <c r="AP64" s="137">
        <v>793190</v>
      </c>
      <c r="AQ64" s="137"/>
      <c r="AR64" s="137"/>
      <c r="AS64" s="137"/>
      <c r="AT64" s="137"/>
      <c r="AU64" s="137"/>
      <c r="AV64" s="136">
        <v>99.92</v>
      </c>
      <c r="AW64" s="136"/>
      <c r="AX64" s="136"/>
      <c r="AY64" s="1"/>
      <c r="AZ64" s="1"/>
    </row>
    <row r="65" spans="1:52" ht="30" customHeight="1">
      <c r="A65" s="148" t="s">
        <v>67</v>
      </c>
      <c r="B65" s="148"/>
      <c r="C65" s="148"/>
      <c r="D65" s="148" t="s">
        <v>56</v>
      </c>
      <c r="E65" s="148"/>
      <c r="F65" s="149" t="s">
        <v>353</v>
      </c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9"/>
      <c r="AA65" s="145">
        <v>2360000</v>
      </c>
      <c r="AB65" s="145"/>
      <c r="AC65" s="145"/>
      <c r="AD65" s="145"/>
      <c r="AE65" s="145"/>
      <c r="AF65" s="145"/>
      <c r="AG65" s="145"/>
      <c r="AH65" s="145">
        <v>3451000</v>
      </c>
      <c r="AI65" s="145"/>
      <c r="AJ65" s="145"/>
      <c r="AK65" s="145"/>
      <c r="AL65" s="145"/>
      <c r="AM65" s="145"/>
      <c r="AN65" s="145"/>
      <c r="AO65" s="145"/>
      <c r="AP65" s="145">
        <v>3403447.27</v>
      </c>
      <c r="AQ65" s="145"/>
      <c r="AR65" s="145"/>
      <c r="AS65" s="145"/>
      <c r="AT65" s="145"/>
      <c r="AU65" s="145"/>
      <c r="AV65" s="145">
        <v>98.62205982208252</v>
      </c>
      <c r="AW65" s="145"/>
      <c r="AX65" s="145"/>
      <c r="AY65" s="1"/>
      <c r="AZ65" s="1"/>
    </row>
    <row r="66" spans="1:52" ht="3.75" customHeight="1">
      <c r="A66" s="58"/>
      <c r="B66" s="150"/>
      <c r="C66" s="150"/>
      <c r="D66" s="150"/>
      <c r="E66" s="150"/>
      <c r="F66" s="150"/>
      <c r="G66" s="150"/>
      <c r="H66" s="150"/>
      <c r="I66" s="150"/>
      <c r="J66" s="150"/>
      <c r="K66" s="150"/>
      <c r="L66" s="150"/>
      <c r="M66" s="150"/>
      <c r="N66" s="150"/>
      <c r="O66" s="150"/>
      <c r="P66" s="150"/>
      <c r="Q66" s="150"/>
      <c r="R66" s="150"/>
      <c r="S66" s="150"/>
      <c r="T66" s="150"/>
      <c r="U66" s="150"/>
      <c r="V66" s="150"/>
      <c r="W66" s="150"/>
      <c r="X66" s="150"/>
      <c r="Y66" s="150"/>
      <c r="Z66" s="150"/>
      <c r="AA66" s="150"/>
      <c r="AB66" s="150"/>
      <c r="AC66" s="150"/>
      <c r="AD66" s="150"/>
      <c r="AE66" s="150"/>
      <c r="AF66" s="150"/>
      <c r="AG66" s="150"/>
      <c r="AH66" s="150"/>
      <c r="AI66" s="150"/>
      <c r="AJ66" s="150"/>
      <c r="AK66" s="150"/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"/>
      <c r="AZ66" s="1"/>
    </row>
    <row r="67" spans="1:52" ht="30" customHeight="1">
      <c r="A67" s="148" t="s">
        <v>98</v>
      </c>
      <c r="B67" s="148"/>
      <c r="C67" s="148"/>
      <c r="D67" s="148" t="s">
        <v>56</v>
      </c>
      <c r="E67" s="148"/>
      <c r="F67" s="149" t="s">
        <v>354</v>
      </c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  <c r="AA67" s="145">
        <v>130000</v>
      </c>
      <c r="AB67" s="145"/>
      <c r="AC67" s="145"/>
      <c r="AD67" s="145"/>
      <c r="AE67" s="145"/>
      <c r="AF67" s="145"/>
      <c r="AG67" s="145"/>
      <c r="AH67" s="145">
        <v>130000</v>
      </c>
      <c r="AI67" s="145"/>
      <c r="AJ67" s="145"/>
      <c r="AK67" s="145"/>
      <c r="AL67" s="145"/>
      <c r="AM67" s="145"/>
      <c r="AN67" s="145"/>
      <c r="AO67" s="145"/>
      <c r="AP67" s="145">
        <v>101821.5</v>
      </c>
      <c r="AQ67" s="145"/>
      <c r="AR67" s="145"/>
      <c r="AS67" s="145"/>
      <c r="AT67" s="145"/>
      <c r="AU67" s="145"/>
      <c r="AV67" s="145">
        <v>78.324228525161743</v>
      </c>
      <c r="AW67" s="145"/>
      <c r="AX67" s="145"/>
      <c r="AY67" s="1"/>
      <c r="AZ67" s="1"/>
    </row>
    <row r="68" spans="1:52" ht="3.75" customHeight="1">
      <c r="A68" s="58"/>
      <c r="B68" s="150"/>
      <c r="C68" s="150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0"/>
      <c r="X68" s="150"/>
      <c r="Y68" s="150"/>
      <c r="Z68" s="150"/>
      <c r="AA68" s="150"/>
      <c r="AB68" s="150"/>
      <c r="AC68" s="150"/>
      <c r="AD68" s="150"/>
      <c r="AE68" s="150"/>
      <c r="AF68" s="150"/>
      <c r="AG68" s="150"/>
      <c r="AH68" s="150"/>
      <c r="AI68" s="150"/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"/>
      <c r="AZ68" s="1"/>
    </row>
    <row r="69" spans="1:52" ht="30" customHeight="1">
      <c r="A69" s="148" t="s">
        <v>68</v>
      </c>
      <c r="B69" s="148"/>
      <c r="C69" s="148"/>
      <c r="D69" s="148" t="s">
        <v>56</v>
      </c>
      <c r="E69" s="148"/>
      <c r="F69" s="149" t="s">
        <v>355</v>
      </c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  <c r="Z69" s="149"/>
      <c r="AA69" s="145">
        <v>175000</v>
      </c>
      <c r="AB69" s="145"/>
      <c r="AC69" s="145"/>
      <c r="AD69" s="145"/>
      <c r="AE69" s="145"/>
      <c r="AF69" s="145"/>
      <c r="AG69" s="145"/>
      <c r="AH69" s="145">
        <v>175000</v>
      </c>
      <c r="AI69" s="145"/>
      <c r="AJ69" s="145"/>
      <c r="AK69" s="145"/>
      <c r="AL69" s="145"/>
      <c r="AM69" s="145"/>
      <c r="AN69" s="145"/>
      <c r="AO69" s="145"/>
      <c r="AP69" s="145">
        <v>134574.85999999999</v>
      </c>
      <c r="AQ69" s="145"/>
      <c r="AR69" s="145"/>
      <c r="AS69" s="145"/>
      <c r="AT69" s="145"/>
      <c r="AU69" s="145"/>
      <c r="AV69" s="145">
        <v>76.899921894073486</v>
      </c>
      <c r="AW69" s="145"/>
      <c r="AX69" s="145"/>
      <c r="AY69" s="1"/>
      <c r="AZ69" s="1"/>
    </row>
    <row r="70" spans="1:52" ht="3.75" customHeight="1">
      <c r="A70" s="58"/>
      <c r="B70" s="150"/>
      <c r="C70" s="150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0"/>
      <c r="X70" s="150"/>
      <c r="Y70" s="150"/>
      <c r="Z70" s="150"/>
      <c r="AA70" s="150"/>
      <c r="AB70" s="150"/>
      <c r="AC70" s="150"/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"/>
      <c r="AZ70" s="1"/>
    </row>
    <row r="71" spans="1:52" ht="30" customHeight="1">
      <c r="A71" s="132" t="s">
        <v>69</v>
      </c>
      <c r="B71" s="132"/>
      <c r="C71" s="132"/>
      <c r="D71" s="132" t="s">
        <v>179</v>
      </c>
      <c r="E71" s="132"/>
      <c r="F71" s="135" t="s">
        <v>198</v>
      </c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6">
        <v>100000</v>
      </c>
      <c r="AB71" s="136"/>
      <c r="AC71" s="136"/>
      <c r="AD71" s="136"/>
      <c r="AE71" s="136"/>
      <c r="AF71" s="136"/>
      <c r="AG71" s="136"/>
      <c r="AH71" s="136">
        <v>100000</v>
      </c>
      <c r="AI71" s="136"/>
      <c r="AJ71" s="136"/>
      <c r="AK71" s="136"/>
      <c r="AL71" s="136"/>
      <c r="AM71" s="136"/>
      <c r="AN71" s="136"/>
      <c r="AO71" s="136"/>
      <c r="AP71" s="137">
        <v>68146</v>
      </c>
      <c r="AQ71" s="137"/>
      <c r="AR71" s="137"/>
      <c r="AS71" s="137"/>
      <c r="AT71" s="137"/>
      <c r="AU71" s="137"/>
      <c r="AV71" s="136">
        <v>68.150000000000006</v>
      </c>
      <c r="AW71" s="136"/>
      <c r="AX71" s="136"/>
      <c r="AY71" s="1"/>
      <c r="AZ71" s="1"/>
    </row>
    <row r="72" spans="1:52" ht="30" customHeight="1">
      <c r="A72" s="132" t="s">
        <v>69</v>
      </c>
      <c r="B72" s="132"/>
      <c r="C72" s="132"/>
      <c r="D72" s="132" t="s">
        <v>180</v>
      </c>
      <c r="E72" s="132"/>
      <c r="F72" s="135" t="s">
        <v>199</v>
      </c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5"/>
      <c r="AA72" s="136">
        <v>50000</v>
      </c>
      <c r="AB72" s="136"/>
      <c r="AC72" s="136"/>
      <c r="AD72" s="136"/>
      <c r="AE72" s="136"/>
      <c r="AF72" s="136"/>
      <c r="AG72" s="136"/>
      <c r="AH72" s="136">
        <v>50000</v>
      </c>
      <c r="AI72" s="136"/>
      <c r="AJ72" s="136"/>
      <c r="AK72" s="136"/>
      <c r="AL72" s="136"/>
      <c r="AM72" s="136"/>
      <c r="AN72" s="136"/>
      <c r="AO72" s="136"/>
      <c r="AP72" s="137">
        <v>43815.5</v>
      </c>
      <c r="AQ72" s="137"/>
      <c r="AR72" s="137"/>
      <c r="AS72" s="137"/>
      <c r="AT72" s="137"/>
      <c r="AU72" s="137"/>
      <c r="AV72" s="136">
        <v>87.63</v>
      </c>
      <c r="AW72" s="136"/>
      <c r="AX72" s="136"/>
      <c r="AY72" s="1"/>
      <c r="AZ72" s="1"/>
    </row>
    <row r="73" spans="1:52" ht="30" customHeight="1">
      <c r="A73" s="132" t="s">
        <v>69</v>
      </c>
      <c r="B73" s="132"/>
      <c r="C73" s="132"/>
      <c r="D73" s="132" t="s">
        <v>197</v>
      </c>
      <c r="E73" s="132"/>
      <c r="F73" s="135" t="s">
        <v>200</v>
      </c>
      <c r="G73" s="135"/>
      <c r="H73" s="135"/>
      <c r="I73" s="135"/>
      <c r="J73" s="135"/>
      <c r="K73" s="135"/>
      <c r="L73" s="135"/>
      <c r="M73" s="135"/>
      <c r="N73" s="135"/>
      <c r="O73" s="135"/>
      <c r="P73" s="135"/>
      <c r="Q73" s="135"/>
      <c r="R73" s="135"/>
      <c r="S73" s="135"/>
      <c r="T73" s="135"/>
      <c r="U73" s="135"/>
      <c r="V73" s="135"/>
      <c r="W73" s="135"/>
      <c r="X73" s="135"/>
      <c r="Y73" s="135"/>
      <c r="Z73" s="135"/>
      <c r="AA73" s="136">
        <v>500</v>
      </c>
      <c r="AB73" s="136"/>
      <c r="AC73" s="136"/>
      <c r="AD73" s="136"/>
      <c r="AE73" s="136"/>
      <c r="AF73" s="136"/>
      <c r="AG73" s="136"/>
      <c r="AH73" s="136">
        <v>500</v>
      </c>
      <c r="AI73" s="136"/>
      <c r="AJ73" s="136"/>
      <c r="AK73" s="136"/>
      <c r="AL73" s="136"/>
      <c r="AM73" s="136"/>
      <c r="AN73" s="136"/>
      <c r="AO73" s="136"/>
      <c r="AP73" s="137">
        <v>200</v>
      </c>
      <c r="AQ73" s="137"/>
      <c r="AR73" s="137"/>
      <c r="AS73" s="137"/>
      <c r="AT73" s="137"/>
      <c r="AU73" s="137"/>
      <c r="AV73" s="136">
        <v>40</v>
      </c>
      <c r="AW73" s="136"/>
      <c r="AX73" s="136"/>
      <c r="AY73" s="1"/>
      <c r="AZ73" s="1"/>
    </row>
    <row r="74" spans="1:52" ht="30" customHeight="1">
      <c r="A74" s="148" t="s">
        <v>69</v>
      </c>
      <c r="B74" s="148"/>
      <c r="C74" s="148"/>
      <c r="D74" s="148" t="s">
        <v>56</v>
      </c>
      <c r="E74" s="148"/>
      <c r="F74" s="149" t="s">
        <v>201</v>
      </c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49"/>
      <c r="Z74" s="149"/>
      <c r="AA74" s="145">
        <v>150500</v>
      </c>
      <c r="AB74" s="145"/>
      <c r="AC74" s="145"/>
      <c r="AD74" s="145"/>
      <c r="AE74" s="145"/>
      <c r="AF74" s="145"/>
      <c r="AG74" s="145"/>
      <c r="AH74" s="145">
        <v>150500</v>
      </c>
      <c r="AI74" s="145"/>
      <c r="AJ74" s="145"/>
      <c r="AK74" s="145"/>
      <c r="AL74" s="145"/>
      <c r="AM74" s="145"/>
      <c r="AN74" s="145"/>
      <c r="AO74" s="145"/>
      <c r="AP74" s="145">
        <v>112161.5</v>
      </c>
      <c r="AQ74" s="145"/>
      <c r="AR74" s="145"/>
      <c r="AS74" s="145"/>
      <c r="AT74" s="145"/>
      <c r="AU74" s="145"/>
      <c r="AV74" s="145">
        <v>74.525916576385498</v>
      </c>
      <c r="AW74" s="145"/>
      <c r="AX74" s="145"/>
      <c r="AY74" s="1"/>
      <c r="AZ74" s="1"/>
    </row>
    <row r="75" spans="1:52" ht="3.75" customHeight="1">
      <c r="A75" s="58"/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0"/>
      <c r="X75" s="150"/>
      <c r="Y75" s="150"/>
      <c r="Z75" s="150"/>
      <c r="AA75" s="150"/>
      <c r="AB75" s="150"/>
      <c r="AC75" s="150"/>
      <c r="AD75" s="150"/>
      <c r="AE75" s="150"/>
      <c r="AF75" s="150"/>
      <c r="AG75" s="150"/>
      <c r="AH75" s="150"/>
      <c r="AI75" s="150"/>
      <c r="AJ75" s="150"/>
      <c r="AK75" s="150"/>
      <c r="AL75" s="150"/>
      <c r="AM75" s="150"/>
      <c r="AN75" s="150"/>
      <c r="AO75" s="150"/>
      <c r="AP75" s="150"/>
      <c r="AQ75" s="150"/>
      <c r="AR75" s="150"/>
      <c r="AS75" s="150"/>
      <c r="AT75" s="150"/>
      <c r="AU75" s="150"/>
      <c r="AV75" s="150"/>
      <c r="AW75" s="150"/>
      <c r="AX75" s="150"/>
      <c r="AY75" s="1"/>
      <c r="AZ75" s="1"/>
    </row>
    <row r="76" spans="1:52" ht="30" customHeight="1">
      <c r="A76" s="132" t="s">
        <v>70</v>
      </c>
      <c r="B76" s="132"/>
      <c r="C76" s="132"/>
      <c r="D76" s="132"/>
      <c r="E76" s="132"/>
      <c r="F76" s="135" t="s">
        <v>204</v>
      </c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  <c r="AA76" s="136">
        <v>0</v>
      </c>
      <c r="AB76" s="136"/>
      <c r="AC76" s="136"/>
      <c r="AD76" s="136"/>
      <c r="AE76" s="136"/>
      <c r="AF76" s="136"/>
      <c r="AG76" s="136"/>
      <c r="AH76" s="136">
        <v>3100</v>
      </c>
      <c r="AI76" s="136"/>
      <c r="AJ76" s="136"/>
      <c r="AK76" s="136"/>
      <c r="AL76" s="136"/>
      <c r="AM76" s="136"/>
      <c r="AN76" s="136"/>
      <c r="AO76" s="136"/>
      <c r="AP76" s="137">
        <v>3025</v>
      </c>
      <c r="AQ76" s="137"/>
      <c r="AR76" s="137"/>
      <c r="AS76" s="137"/>
      <c r="AT76" s="137"/>
      <c r="AU76" s="137"/>
      <c r="AV76" s="136">
        <v>97.58</v>
      </c>
      <c r="AW76" s="136"/>
      <c r="AX76" s="136"/>
      <c r="AY76" s="1"/>
      <c r="AZ76" s="1"/>
    </row>
    <row r="77" spans="1:52" ht="30" customHeight="1">
      <c r="A77" s="132" t="s">
        <v>70</v>
      </c>
      <c r="B77" s="132"/>
      <c r="C77" s="132"/>
      <c r="D77" s="132"/>
      <c r="E77" s="132"/>
      <c r="F77" s="135" t="s">
        <v>203</v>
      </c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6">
        <v>112000</v>
      </c>
      <c r="AB77" s="136"/>
      <c r="AC77" s="136"/>
      <c r="AD77" s="136"/>
      <c r="AE77" s="136"/>
      <c r="AF77" s="136"/>
      <c r="AG77" s="136"/>
      <c r="AH77" s="136">
        <v>112000</v>
      </c>
      <c r="AI77" s="136"/>
      <c r="AJ77" s="136"/>
      <c r="AK77" s="136"/>
      <c r="AL77" s="136"/>
      <c r="AM77" s="136"/>
      <c r="AN77" s="136"/>
      <c r="AO77" s="136"/>
      <c r="AP77" s="137">
        <v>111552</v>
      </c>
      <c r="AQ77" s="137"/>
      <c r="AR77" s="137"/>
      <c r="AS77" s="137"/>
      <c r="AT77" s="137"/>
      <c r="AU77" s="137"/>
      <c r="AV77" s="136">
        <v>99.6</v>
      </c>
      <c r="AW77" s="136"/>
      <c r="AX77" s="136"/>
      <c r="AY77" s="1"/>
      <c r="AZ77" s="1"/>
    </row>
    <row r="78" spans="1:52" ht="30" customHeight="1">
      <c r="A78" s="132" t="s">
        <v>70</v>
      </c>
      <c r="B78" s="132"/>
      <c r="C78" s="132"/>
      <c r="D78" s="132"/>
      <c r="E78" s="132"/>
      <c r="F78" s="135" t="s">
        <v>202</v>
      </c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6">
        <v>400000</v>
      </c>
      <c r="AB78" s="136"/>
      <c r="AC78" s="136"/>
      <c r="AD78" s="136"/>
      <c r="AE78" s="136"/>
      <c r="AF78" s="136"/>
      <c r="AG78" s="136"/>
      <c r="AH78" s="136">
        <v>408900</v>
      </c>
      <c r="AI78" s="136"/>
      <c r="AJ78" s="136"/>
      <c r="AK78" s="136"/>
      <c r="AL78" s="136"/>
      <c r="AM78" s="136"/>
      <c r="AN78" s="136"/>
      <c r="AO78" s="136"/>
      <c r="AP78" s="137">
        <v>399300</v>
      </c>
      <c r="AQ78" s="137"/>
      <c r="AR78" s="137"/>
      <c r="AS78" s="137"/>
      <c r="AT78" s="137"/>
      <c r="AU78" s="137"/>
      <c r="AV78" s="136">
        <v>97.65</v>
      </c>
      <c r="AW78" s="136"/>
      <c r="AX78" s="136"/>
      <c r="AY78" s="1"/>
      <c r="AZ78" s="1"/>
    </row>
    <row r="79" spans="1:52" ht="30" customHeight="1">
      <c r="A79" s="148" t="s">
        <v>70</v>
      </c>
      <c r="B79" s="148"/>
      <c r="C79" s="148"/>
      <c r="D79" s="148" t="s">
        <v>56</v>
      </c>
      <c r="E79" s="148"/>
      <c r="F79" s="149" t="s">
        <v>130</v>
      </c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49"/>
      <c r="Z79" s="149"/>
      <c r="AA79" s="145">
        <v>512000</v>
      </c>
      <c r="AB79" s="145"/>
      <c r="AC79" s="145"/>
      <c r="AD79" s="145"/>
      <c r="AE79" s="145"/>
      <c r="AF79" s="145"/>
      <c r="AG79" s="145"/>
      <c r="AH79" s="145">
        <v>524000</v>
      </c>
      <c r="AI79" s="145"/>
      <c r="AJ79" s="145"/>
      <c r="AK79" s="145"/>
      <c r="AL79" s="145"/>
      <c r="AM79" s="145"/>
      <c r="AN79" s="145"/>
      <c r="AO79" s="145"/>
      <c r="AP79" s="145">
        <v>513877</v>
      </c>
      <c r="AQ79" s="145"/>
      <c r="AR79" s="145"/>
      <c r="AS79" s="145"/>
      <c r="AT79" s="145"/>
      <c r="AU79" s="145"/>
      <c r="AV79" s="145">
        <v>98.068130016326904</v>
      </c>
      <c r="AW79" s="145"/>
      <c r="AX79" s="145"/>
      <c r="AY79" s="1"/>
      <c r="AZ79" s="1"/>
    </row>
    <row r="80" spans="1:52" ht="3.75" customHeight="1">
      <c r="A80" s="58"/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0"/>
      <c r="AP80" s="150"/>
      <c r="AQ80" s="150"/>
      <c r="AR80" s="150"/>
      <c r="AS80" s="150"/>
      <c r="AT80" s="150"/>
      <c r="AU80" s="150"/>
      <c r="AV80" s="150"/>
      <c r="AW80" s="150"/>
      <c r="AX80" s="150"/>
      <c r="AY80" s="1"/>
      <c r="AZ80" s="1"/>
    </row>
    <row r="81" spans="1:52" ht="30" customHeight="1">
      <c r="A81" s="148" t="s">
        <v>100</v>
      </c>
      <c r="B81" s="148"/>
      <c r="C81" s="148"/>
      <c r="D81" s="148" t="s">
        <v>56</v>
      </c>
      <c r="E81" s="148"/>
      <c r="F81" s="149" t="s">
        <v>356</v>
      </c>
      <c r="G81" s="149"/>
      <c r="H81" s="149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  <c r="Z81" s="149"/>
      <c r="AA81" s="145">
        <v>160000</v>
      </c>
      <c r="AB81" s="145"/>
      <c r="AC81" s="145"/>
      <c r="AD81" s="145"/>
      <c r="AE81" s="145"/>
      <c r="AF81" s="145"/>
      <c r="AG81" s="145"/>
      <c r="AH81" s="145">
        <v>160000</v>
      </c>
      <c r="AI81" s="145"/>
      <c r="AJ81" s="145"/>
      <c r="AK81" s="145"/>
      <c r="AL81" s="145"/>
      <c r="AM81" s="145"/>
      <c r="AN81" s="145"/>
      <c r="AO81" s="145"/>
      <c r="AP81" s="145">
        <v>125000</v>
      </c>
      <c r="AQ81" s="145"/>
      <c r="AR81" s="145"/>
      <c r="AS81" s="145"/>
      <c r="AT81" s="145"/>
      <c r="AU81" s="145"/>
      <c r="AV81" s="145">
        <v>78.125</v>
      </c>
      <c r="AW81" s="145"/>
      <c r="AX81" s="145"/>
      <c r="AY81" s="1"/>
      <c r="AZ81" s="1"/>
    </row>
    <row r="82" spans="1:52" ht="3.75" customHeight="1">
      <c r="A82" s="58"/>
      <c r="B82" s="150"/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0"/>
      <c r="AG82" s="150"/>
      <c r="AH82" s="150"/>
      <c r="AI82" s="150"/>
      <c r="AJ82" s="150"/>
      <c r="AK82" s="150"/>
      <c r="AL82" s="150"/>
      <c r="AM82" s="150"/>
      <c r="AN82" s="150"/>
      <c r="AO82" s="150"/>
      <c r="AP82" s="150"/>
      <c r="AQ82" s="150"/>
      <c r="AR82" s="150"/>
      <c r="AS82" s="150"/>
      <c r="AT82" s="150"/>
      <c r="AU82" s="150"/>
      <c r="AV82" s="150"/>
      <c r="AW82" s="150"/>
      <c r="AX82" s="150"/>
      <c r="AY82" s="1"/>
      <c r="AZ82" s="1"/>
    </row>
    <row r="83" spans="1:52" ht="30" customHeight="1">
      <c r="A83" s="148" t="s">
        <v>101</v>
      </c>
      <c r="B83" s="148"/>
      <c r="C83" s="148"/>
      <c r="D83" s="148" t="s">
        <v>56</v>
      </c>
      <c r="E83" s="148"/>
      <c r="F83" s="149" t="s">
        <v>357</v>
      </c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9"/>
      <c r="AA83" s="145">
        <v>90000</v>
      </c>
      <c r="AB83" s="145"/>
      <c r="AC83" s="145"/>
      <c r="AD83" s="145"/>
      <c r="AE83" s="145"/>
      <c r="AF83" s="145"/>
      <c r="AG83" s="145"/>
      <c r="AH83" s="145">
        <v>90000</v>
      </c>
      <c r="AI83" s="145"/>
      <c r="AJ83" s="145"/>
      <c r="AK83" s="145"/>
      <c r="AL83" s="145"/>
      <c r="AM83" s="145"/>
      <c r="AN83" s="145"/>
      <c r="AO83" s="145"/>
      <c r="AP83" s="145">
        <v>31200</v>
      </c>
      <c r="AQ83" s="145"/>
      <c r="AR83" s="145"/>
      <c r="AS83" s="145"/>
      <c r="AT83" s="145"/>
      <c r="AU83" s="145"/>
      <c r="AV83" s="145">
        <v>34.666666388511658</v>
      </c>
      <c r="AW83" s="145"/>
      <c r="AX83" s="145"/>
      <c r="AY83" s="1"/>
      <c r="AZ83" s="1"/>
    </row>
    <row r="84" spans="1:52" ht="3.75" customHeight="1">
      <c r="A84" s="58"/>
      <c r="B84" s="150"/>
      <c r="C84" s="150"/>
      <c r="D84" s="150"/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0"/>
      <c r="X84" s="150"/>
      <c r="Y84" s="150"/>
      <c r="Z84" s="150"/>
      <c r="AA84" s="150"/>
      <c r="AB84" s="150"/>
      <c r="AC84" s="150"/>
      <c r="AD84" s="150"/>
      <c r="AE84" s="150"/>
      <c r="AF84" s="150"/>
      <c r="AG84" s="150"/>
      <c r="AH84" s="150"/>
      <c r="AI84" s="150"/>
      <c r="AJ84" s="150"/>
      <c r="AK84" s="150"/>
      <c r="AL84" s="150"/>
      <c r="AM84" s="150"/>
      <c r="AN84" s="150"/>
      <c r="AO84" s="150"/>
      <c r="AP84" s="150"/>
      <c r="AQ84" s="150"/>
      <c r="AR84" s="150"/>
      <c r="AS84" s="150"/>
      <c r="AT84" s="150"/>
      <c r="AU84" s="150"/>
      <c r="AV84" s="150"/>
      <c r="AW84" s="150"/>
      <c r="AX84" s="150"/>
      <c r="AY84" s="1"/>
      <c r="AZ84" s="1"/>
    </row>
    <row r="85" spans="1:52" ht="41.25" customHeight="1">
      <c r="A85" s="148" t="s">
        <v>102</v>
      </c>
      <c r="B85" s="148"/>
      <c r="C85" s="148"/>
      <c r="D85" s="148" t="s">
        <v>56</v>
      </c>
      <c r="E85" s="148"/>
      <c r="F85" s="149" t="s">
        <v>358</v>
      </c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  <c r="AA85" s="145">
        <v>70000</v>
      </c>
      <c r="AB85" s="145"/>
      <c r="AC85" s="145"/>
      <c r="AD85" s="145"/>
      <c r="AE85" s="145"/>
      <c r="AF85" s="145"/>
      <c r="AG85" s="145"/>
      <c r="AH85" s="145">
        <v>70000</v>
      </c>
      <c r="AI85" s="145"/>
      <c r="AJ85" s="145"/>
      <c r="AK85" s="145"/>
      <c r="AL85" s="145"/>
      <c r="AM85" s="145"/>
      <c r="AN85" s="145"/>
      <c r="AO85" s="145"/>
      <c r="AP85" s="145">
        <v>47000</v>
      </c>
      <c r="AQ85" s="145"/>
      <c r="AR85" s="145"/>
      <c r="AS85" s="145"/>
      <c r="AT85" s="145"/>
      <c r="AU85" s="145"/>
      <c r="AV85" s="145">
        <v>67.142856121063232</v>
      </c>
      <c r="AW85" s="145"/>
      <c r="AX85" s="145"/>
      <c r="AY85" s="1"/>
      <c r="AZ85" s="1"/>
    </row>
    <row r="86" spans="1:52" ht="3.75" customHeight="1">
      <c r="A86" s="58"/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0"/>
      <c r="X86" s="150"/>
      <c r="Y86" s="150"/>
      <c r="Z86" s="150"/>
      <c r="AA86" s="150"/>
      <c r="AB86" s="150"/>
      <c r="AC86" s="150"/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0"/>
      <c r="AX86" s="150"/>
      <c r="AY86" s="1"/>
      <c r="AZ86" s="1"/>
    </row>
    <row r="87" spans="1:52" ht="30" customHeight="1">
      <c r="A87" s="132" t="s">
        <v>71</v>
      </c>
      <c r="B87" s="132"/>
      <c r="C87" s="132"/>
      <c r="D87" s="132"/>
      <c r="E87" s="132"/>
      <c r="F87" s="135" t="s">
        <v>206</v>
      </c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6">
        <v>399785</v>
      </c>
      <c r="AB87" s="136"/>
      <c r="AC87" s="136"/>
      <c r="AD87" s="136"/>
      <c r="AE87" s="136"/>
      <c r="AF87" s="136"/>
      <c r="AG87" s="136"/>
      <c r="AH87" s="136">
        <v>406785</v>
      </c>
      <c r="AI87" s="136"/>
      <c r="AJ87" s="136"/>
      <c r="AK87" s="136"/>
      <c r="AL87" s="136"/>
      <c r="AM87" s="136"/>
      <c r="AN87" s="136"/>
      <c r="AO87" s="136"/>
      <c r="AP87" s="137">
        <v>55836.58</v>
      </c>
      <c r="AQ87" s="137"/>
      <c r="AR87" s="137"/>
      <c r="AS87" s="137"/>
      <c r="AT87" s="137"/>
      <c r="AU87" s="137"/>
      <c r="AV87" s="136">
        <v>13.73</v>
      </c>
      <c r="AW87" s="136"/>
      <c r="AX87" s="136"/>
      <c r="AY87" s="1"/>
      <c r="AZ87" s="1"/>
    </row>
    <row r="88" spans="1:52" ht="30" customHeight="1">
      <c r="A88" s="132" t="s">
        <v>71</v>
      </c>
      <c r="B88" s="132"/>
      <c r="C88" s="132"/>
      <c r="D88" s="132"/>
      <c r="E88" s="132"/>
      <c r="F88" s="135" t="s">
        <v>207</v>
      </c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6">
        <v>491000</v>
      </c>
      <c r="AB88" s="136"/>
      <c r="AC88" s="136"/>
      <c r="AD88" s="136"/>
      <c r="AE88" s="136"/>
      <c r="AF88" s="136"/>
      <c r="AG88" s="136"/>
      <c r="AH88" s="136">
        <v>492000</v>
      </c>
      <c r="AI88" s="136"/>
      <c r="AJ88" s="136"/>
      <c r="AK88" s="136"/>
      <c r="AL88" s="136"/>
      <c r="AM88" s="136"/>
      <c r="AN88" s="136"/>
      <c r="AO88" s="136"/>
      <c r="AP88" s="137">
        <v>349157.27</v>
      </c>
      <c r="AQ88" s="137"/>
      <c r="AR88" s="137"/>
      <c r="AS88" s="137"/>
      <c r="AT88" s="137"/>
      <c r="AU88" s="137"/>
      <c r="AV88" s="136">
        <v>70.97</v>
      </c>
      <c r="AW88" s="136"/>
      <c r="AX88" s="136"/>
      <c r="AY88" s="1"/>
      <c r="AZ88" s="1"/>
    </row>
    <row r="89" spans="1:52" ht="30" customHeight="1">
      <c r="A89" s="132" t="s">
        <v>71</v>
      </c>
      <c r="B89" s="132"/>
      <c r="C89" s="132"/>
      <c r="D89" s="132"/>
      <c r="E89" s="132"/>
      <c r="F89" s="135" t="s">
        <v>205</v>
      </c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6">
        <v>274215</v>
      </c>
      <c r="AB89" s="136"/>
      <c r="AC89" s="136"/>
      <c r="AD89" s="136"/>
      <c r="AE89" s="136"/>
      <c r="AF89" s="136"/>
      <c r="AG89" s="136"/>
      <c r="AH89" s="136">
        <v>166215</v>
      </c>
      <c r="AI89" s="136"/>
      <c r="AJ89" s="136"/>
      <c r="AK89" s="136"/>
      <c r="AL89" s="136"/>
      <c r="AM89" s="136"/>
      <c r="AN89" s="136"/>
      <c r="AO89" s="136"/>
      <c r="AP89" s="137">
        <v>152648.01999999999</v>
      </c>
      <c r="AQ89" s="137"/>
      <c r="AR89" s="137"/>
      <c r="AS89" s="137"/>
      <c r="AT89" s="137"/>
      <c r="AU89" s="137"/>
      <c r="AV89" s="136">
        <v>91.84</v>
      </c>
      <c r="AW89" s="136"/>
      <c r="AX89" s="136"/>
      <c r="AY89" s="1"/>
      <c r="AZ89" s="1"/>
    </row>
    <row r="90" spans="1:52" ht="30" customHeight="1">
      <c r="A90" s="132" t="s">
        <v>71</v>
      </c>
      <c r="B90" s="132"/>
      <c r="C90" s="132"/>
      <c r="D90" s="132"/>
      <c r="E90" s="132"/>
      <c r="F90" s="135" t="s">
        <v>208</v>
      </c>
      <c r="G90" s="135"/>
      <c r="H90" s="135"/>
      <c r="I90" s="135"/>
      <c r="J90" s="135"/>
      <c r="K90" s="135"/>
      <c r="L90" s="135"/>
      <c r="M90" s="135"/>
      <c r="N90" s="135"/>
      <c r="O90" s="135"/>
      <c r="P90" s="135"/>
      <c r="Q90" s="135"/>
      <c r="R90" s="135"/>
      <c r="S90" s="135"/>
      <c r="T90" s="135"/>
      <c r="U90" s="135"/>
      <c r="V90" s="135"/>
      <c r="W90" s="135"/>
      <c r="X90" s="135"/>
      <c r="Y90" s="135"/>
      <c r="Z90" s="135"/>
      <c r="AA90" s="136">
        <v>0</v>
      </c>
      <c r="AB90" s="136"/>
      <c r="AC90" s="136"/>
      <c r="AD90" s="136"/>
      <c r="AE90" s="136"/>
      <c r="AF90" s="136"/>
      <c r="AG90" s="136"/>
      <c r="AH90" s="136">
        <v>100000</v>
      </c>
      <c r="AI90" s="136"/>
      <c r="AJ90" s="136"/>
      <c r="AK90" s="136"/>
      <c r="AL90" s="136"/>
      <c r="AM90" s="136"/>
      <c r="AN90" s="136"/>
      <c r="AO90" s="136"/>
      <c r="AP90" s="137">
        <v>100000</v>
      </c>
      <c r="AQ90" s="137"/>
      <c r="AR90" s="137"/>
      <c r="AS90" s="137"/>
      <c r="AT90" s="137"/>
      <c r="AU90" s="137"/>
      <c r="AV90" s="136">
        <v>100</v>
      </c>
      <c r="AW90" s="136"/>
      <c r="AX90" s="136"/>
      <c r="AY90" s="1"/>
      <c r="AZ90" s="1"/>
    </row>
    <row r="91" spans="1:52" ht="30" customHeight="1">
      <c r="A91" s="148" t="s">
        <v>71</v>
      </c>
      <c r="B91" s="148"/>
      <c r="C91" s="148"/>
      <c r="D91" s="148" t="s">
        <v>56</v>
      </c>
      <c r="E91" s="148"/>
      <c r="F91" s="149" t="s">
        <v>72</v>
      </c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5">
        <v>1165000</v>
      </c>
      <c r="AB91" s="145"/>
      <c r="AC91" s="145"/>
      <c r="AD91" s="145"/>
      <c r="AE91" s="145"/>
      <c r="AF91" s="145"/>
      <c r="AG91" s="145"/>
      <c r="AH91" s="145">
        <v>1165000</v>
      </c>
      <c r="AI91" s="145"/>
      <c r="AJ91" s="145"/>
      <c r="AK91" s="145"/>
      <c r="AL91" s="145"/>
      <c r="AM91" s="145"/>
      <c r="AN91" s="145"/>
      <c r="AO91" s="145"/>
      <c r="AP91" s="145">
        <v>657641.87</v>
      </c>
      <c r="AQ91" s="145"/>
      <c r="AR91" s="145"/>
      <c r="AS91" s="145"/>
      <c r="AT91" s="145"/>
      <c r="AU91" s="145"/>
      <c r="AV91" s="145">
        <v>56.449943780899048</v>
      </c>
      <c r="AW91" s="145"/>
      <c r="AX91" s="145"/>
      <c r="AY91" s="1"/>
      <c r="AZ91" s="1"/>
    </row>
    <row r="92" spans="1:52" ht="3.75" customHeight="1">
      <c r="A92" s="58"/>
      <c r="B92" s="150"/>
      <c r="C92" s="150"/>
      <c r="D92" s="150"/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0"/>
      <c r="X92" s="150"/>
      <c r="Y92" s="150"/>
      <c r="Z92" s="150"/>
      <c r="AA92" s="150"/>
      <c r="AB92" s="150"/>
      <c r="AC92" s="150"/>
      <c r="AD92" s="150"/>
      <c r="AE92" s="150"/>
      <c r="AF92" s="150"/>
      <c r="AG92" s="150"/>
      <c r="AH92" s="150"/>
      <c r="AI92" s="150"/>
      <c r="AJ92" s="150"/>
      <c r="AK92" s="150"/>
      <c r="AL92" s="150"/>
      <c r="AM92" s="150"/>
      <c r="AN92" s="150"/>
      <c r="AO92" s="150"/>
      <c r="AP92" s="150"/>
      <c r="AQ92" s="150"/>
      <c r="AR92" s="150"/>
      <c r="AS92" s="150"/>
      <c r="AT92" s="150"/>
      <c r="AU92" s="150"/>
      <c r="AV92" s="150"/>
      <c r="AW92" s="150"/>
      <c r="AX92" s="150"/>
      <c r="AY92" s="1"/>
      <c r="AZ92" s="1"/>
    </row>
    <row r="93" spans="1:52" ht="30" customHeight="1">
      <c r="A93" s="132" t="s">
        <v>73</v>
      </c>
      <c r="B93" s="132"/>
      <c r="C93" s="132"/>
      <c r="D93" s="132"/>
      <c r="E93" s="132"/>
      <c r="F93" s="135" t="s">
        <v>209</v>
      </c>
      <c r="G93" s="135"/>
      <c r="H93" s="135"/>
      <c r="I93" s="135"/>
      <c r="J93" s="135"/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5"/>
      <c r="Y93" s="135"/>
      <c r="Z93" s="135"/>
      <c r="AA93" s="136">
        <v>100000</v>
      </c>
      <c r="AB93" s="136"/>
      <c r="AC93" s="136"/>
      <c r="AD93" s="136"/>
      <c r="AE93" s="136"/>
      <c r="AF93" s="136"/>
      <c r="AG93" s="136"/>
      <c r="AH93" s="136">
        <v>125000</v>
      </c>
      <c r="AI93" s="136"/>
      <c r="AJ93" s="136"/>
      <c r="AK93" s="136"/>
      <c r="AL93" s="136"/>
      <c r="AM93" s="136"/>
      <c r="AN93" s="136"/>
      <c r="AO93" s="136"/>
      <c r="AP93" s="137">
        <v>117855.72</v>
      </c>
      <c r="AQ93" s="137"/>
      <c r="AR93" s="137"/>
      <c r="AS93" s="137"/>
      <c r="AT93" s="137"/>
      <c r="AU93" s="137"/>
      <c r="AV93" s="136">
        <v>94.28</v>
      </c>
      <c r="AW93" s="136"/>
      <c r="AX93" s="136"/>
      <c r="AY93" s="1"/>
      <c r="AZ93" s="1"/>
    </row>
    <row r="94" spans="1:52" ht="30" customHeight="1">
      <c r="A94" s="132" t="s">
        <v>73</v>
      </c>
      <c r="B94" s="132"/>
      <c r="C94" s="132"/>
      <c r="D94" s="132"/>
      <c r="E94" s="132"/>
      <c r="F94" s="135" t="s">
        <v>207</v>
      </c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5"/>
      <c r="AA94" s="136">
        <v>856000</v>
      </c>
      <c r="AB94" s="136"/>
      <c r="AC94" s="136"/>
      <c r="AD94" s="136"/>
      <c r="AE94" s="136"/>
      <c r="AF94" s="136"/>
      <c r="AG94" s="136"/>
      <c r="AH94" s="136">
        <v>907000</v>
      </c>
      <c r="AI94" s="136"/>
      <c r="AJ94" s="136"/>
      <c r="AK94" s="136"/>
      <c r="AL94" s="136"/>
      <c r="AM94" s="136"/>
      <c r="AN94" s="136"/>
      <c r="AO94" s="136"/>
      <c r="AP94" s="137">
        <v>820780.39</v>
      </c>
      <c r="AQ94" s="137"/>
      <c r="AR94" s="137"/>
      <c r="AS94" s="137"/>
      <c r="AT94" s="137"/>
      <c r="AU94" s="137"/>
      <c r="AV94" s="136">
        <v>90.49</v>
      </c>
      <c r="AW94" s="136"/>
      <c r="AX94" s="136"/>
      <c r="AY94" s="1"/>
      <c r="AZ94" s="1"/>
    </row>
    <row r="95" spans="1:52" ht="30" customHeight="1">
      <c r="A95" s="132" t="s">
        <v>73</v>
      </c>
      <c r="B95" s="132"/>
      <c r="C95" s="132"/>
      <c r="D95" s="132"/>
      <c r="E95" s="132"/>
      <c r="F95" s="135" t="s">
        <v>211</v>
      </c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6">
        <v>200000</v>
      </c>
      <c r="AB95" s="136"/>
      <c r="AC95" s="136"/>
      <c r="AD95" s="136"/>
      <c r="AE95" s="136"/>
      <c r="AF95" s="136"/>
      <c r="AG95" s="136"/>
      <c r="AH95" s="136">
        <v>200000</v>
      </c>
      <c r="AI95" s="136"/>
      <c r="AJ95" s="136"/>
      <c r="AK95" s="136"/>
      <c r="AL95" s="136"/>
      <c r="AM95" s="136"/>
      <c r="AN95" s="136"/>
      <c r="AO95" s="136"/>
      <c r="AP95" s="137">
        <v>117975</v>
      </c>
      <c r="AQ95" s="137"/>
      <c r="AR95" s="137"/>
      <c r="AS95" s="137"/>
      <c r="AT95" s="137"/>
      <c r="AU95" s="137"/>
      <c r="AV95" s="136">
        <v>58.99</v>
      </c>
      <c r="AW95" s="136"/>
      <c r="AX95" s="136"/>
      <c r="AY95" s="1"/>
      <c r="AZ95" s="1"/>
    </row>
    <row r="96" spans="1:52" ht="30" customHeight="1">
      <c r="A96" s="132" t="s">
        <v>73</v>
      </c>
      <c r="B96" s="132"/>
      <c r="C96" s="132"/>
      <c r="D96" s="132"/>
      <c r="E96" s="132"/>
      <c r="F96" s="135" t="s">
        <v>212</v>
      </c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  <c r="AA96" s="136">
        <v>3110000</v>
      </c>
      <c r="AB96" s="136"/>
      <c r="AC96" s="136"/>
      <c r="AD96" s="136"/>
      <c r="AE96" s="136"/>
      <c r="AF96" s="136"/>
      <c r="AG96" s="136"/>
      <c r="AH96" s="136">
        <v>2724000</v>
      </c>
      <c r="AI96" s="136"/>
      <c r="AJ96" s="136"/>
      <c r="AK96" s="136"/>
      <c r="AL96" s="136"/>
      <c r="AM96" s="136"/>
      <c r="AN96" s="136"/>
      <c r="AO96" s="136"/>
      <c r="AP96" s="137">
        <v>1060540.81</v>
      </c>
      <c r="AQ96" s="137"/>
      <c r="AR96" s="137"/>
      <c r="AS96" s="137"/>
      <c r="AT96" s="137"/>
      <c r="AU96" s="137"/>
      <c r="AV96" s="136">
        <v>38.93</v>
      </c>
      <c r="AW96" s="136"/>
      <c r="AX96" s="136"/>
      <c r="AY96" s="1"/>
      <c r="AZ96" s="1"/>
    </row>
    <row r="97" spans="1:52" ht="30" customHeight="1">
      <c r="A97" s="132" t="s">
        <v>73</v>
      </c>
      <c r="B97" s="132"/>
      <c r="C97" s="132"/>
      <c r="D97" s="132"/>
      <c r="E97" s="132"/>
      <c r="F97" s="135" t="s">
        <v>210</v>
      </c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6">
        <v>0</v>
      </c>
      <c r="AB97" s="136"/>
      <c r="AC97" s="136"/>
      <c r="AD97" s="136"/>
      <c r="AE97" s="136"/>
      <c r="AF97" s="136"/>
      <c r="AG97" s="136"/>
      <c r="AH97" s="136">
        <v>310000</v>
      </c>
      <c r="AI97" s="136"/>
      <c r="AJ97" s="136"/>
      <c r="AK97" s="136"/>
      <c r="AL97" s="136"/>
      <c r="AM97" s="136"/>
      <c r="AN97" s="136"/>
      <c r="AO97" s="136"/>
      <c r="AP97" s="137">
        <v>308800.84999999998</v>
      </c>
      <c r="AQ97" s="137"/>
      <c r="AR97" s="137"/>
      <c r="AS97" s="137"/>
      <c r="AT97" s="137"/>
      <c r="AU97" s="137"/>
      <c r="AV97" s="136">
        <v>99.61</v>
      </c>
      <c r="AW97" s="136"/>
      <c r="AX97" s="136"/>
      <c r="AY97" s="1"/>
      <c r="AZ97" s="1"/>
    </row>
    <row r="98" spans="1:52" ht="30" customHeight="1">
      <c r="A98" s="148" t="s">
        <v>73</v>
      </c>
      <c r="B98" s="148"/>
      <c r="C98" s="148"/>
      <c r="D98" s="148" t="s">
        <v>56</v>
      </c>
      <c r="E98" s="148"/>
      <c r="F98" s="149" t="s">
        <v>74</v>
      </c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49"/>
      <c r="Z98" s="149"/>
      <c r="AA98" s="145">
        <f>SUM(AA93:AG97)</f>
        <v>4266000</v>
      </c>
      <c r="AB98" s="145"/>
      <c r="AC98" s="145"/>
      <c r="AD98" s="145"/>
      <c r="AE98" s="145"/>
      <c r="AF98" s="145"/>
      <c r="AG98" s="145"/>
      <c r="AH98" s="145">
        <f>SUM(AH93:AO97)</f>
        <v>4266000</v>
      </c>
      <c r="AI98" s="145"/>
      <c r="AJ98" s="145"/>
      <c r="AK98" s="145"/>
      <c r="AL98" s="145"/>
      <c r="AM98" s="145"/>
      <c r="AN98" s="145"/>
      <c r="AO98" s="145"/>
      <c r="AP98" s="145">
        <f>SUM(AP93:AU97)</f>
        <v>2425952.77</v>
      </c>
      <c r="AQ98" s="145"/>
      <c r="AR98" s="145"/>
      <c r="AS98" s="145"/>
      <c r="AT98" s="145"/>
      <c r="AU98" s="145"/>
      <c r="AV98" s="145">
        <v>56.867152452468872</v>
      </c>
      <c r="AW98" s="145"/>
      <c r="AX98" s="145"/>
      <c r="AY98" s="1"/>
      <c r="AZ98" s="1"/>
    </row>
    <row r="99" spans="1:52" ht="3.75" customHeight="1">
      <c r="A99" s="58"/>
      <c r="B99" s="150"/>
      <c r="C99" s="150"/>
      <c r="D99" s="150"/>
      <c r="E99" s="150"/>
      <c r="F99" s="150"/>
      <c r="G99" s="150"/>
      <c r="H99" s="150"/>
      <c r="I99" s="150"/>
      <c r="J99" s="150"/>
      <c r="K99" s="150"/>
      <c r="L99" s="150"/>
      <c r="M99" s="150"/>
      <c r="N99" s="150"/>
      <c r="O99" s="150"/>
      <c r="P99" s="150"/>
      <c r="Q99" s="150"/>
      <c r="R99" s="150"/>
      <c r="S99" s="150"/>
      <c r="T99" s="150"/>
      <c r="U99" s="150"/>
      <c r="V99" s="150"/>
      <c r="W99" s="150"/>
      <c r="X99" s="150"/>
      <c r="Y99" s="150"/>
      <c r="Z99" s="150"/>
      <c r="AA99" s="150"/>
      <c r="AB99" s="150"/>
      <c r="AC99" s="150"/>
      <c r="AD99" s="150"/>
      <c r="AE99" s="150"/>
      <c r="AF99" s="150"/>
      <c r="AG99" s="150"/>
      <c r="AH99" s="150"/>
      <c r="AI99" s="150"/>
      <c r="AJ99" s="150"/>
      <c r="AK99" s="150"/>
      <c r="AL99" s="150"/>
      <c r="AM99" s="150"/>
      <c r="AN99" s="150"/>
      <c r="AO99" s="150"/>
      <c r="AP99" s="150"/>
      <c r="AQ99" s="150"/>
      <c r="AR99" s="150"/>
      <c r="AS99" s="150"/>
      <c r="AT99" s="150"/>
      <c r="AU99" s="150"/>
      <c r="AV99" s="150"/>
      <c r="AW99" s="150"/>
      <c r="AX99" s="150"/>
      <c r="AY99" s="1"/>
      <c r="AZ99" s="1"/>
    </row>
    <row r="100" spans="1:52" ht="30" customHeight="1">
      <c r="A100" s="132" t="s">
        <v>75</v>
      </c>
      <c r="B100" s="132"/>
      <c r="C100" s="132"/>
      <c r="D100" s="132"/>
      <c r="E100" s="132"/>
      <c r="F100" s="135" t="s">
        <v>215</v>
      </c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6">
        <v>1050000</v>
      </c>
      <c r="AB100" s="136"/>
      <c r="AC100" s="136"/>
      <c r="AD100" s="136"/>
      <c r="AE100" s="136"/>
      <c r="AF100" s="136"/>
      <c r="AG100" s="136"/>
      <c r="AH100" s="136">
        <v>650000</v>
      </c>
      <c r="AI100" s="136"/>
      <c r="AJ100" s="136"/>
      <c r="AK100" s="136"/>
      <c r="AL100" s="136"/>
      <c r="AM100" s="136"/>
      <c r="AN100" s="136"/>
      <c r="AO100" s="136"/>
      <c r="AP100" s="137">
        <v>412099.14</v>
      </c>
      <c r="AQ100" s="137"/>
      <c r="AR100" s="137"/>
      <c r="AS100" s="137"/>
      <c r="AT100" s="137"/>
      <c r="AU100" s="137"/>
      <c r="AV100" s="136">
        <v>63.4</v>
      </c>
      <c r="AW100" s="136"/>
      <c r="AX100" s="136"/>
      <c r="AY100" s="1"/>
      <c r="AZ100" s="1"/>
    </row>
    <row r="101" spans="1:52" ht="30" customHeight="1">
      <c r="A101" s="132" t="s">
        <v>75</v>
      </c>
      <c r="B101" s="132"/>
      <c r="C101" s="132"/>
      <c r="D101" s="132"/>
      <c r="E101" s="132"/>
      <c r="F101" s="135" t="s">
        <v>214</v>
      </c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35"/>
      <c r="AA101" s="136">
        <v>80000</v>
      </c>
      <c r="AB101" s="136"/>
      <c r="AC101" s="136"/>
      <c r="AD101" s="136"/>
      <c r="AE101" s="136"/>
      <c r="AF101" s="136"/>
      <c r="AG101" s="136"/>
      <c r="AH101" s="136">
        <v>80000</v>
      </c>
      <c r="AI101" s="136"/>
      <c r="AJ101" s="136"/>
      <c r="AK101" s="136"/>
      <c r="AL101" s="136"/>
      <c r="AM101" s="136"/>
      <c r="AN101" s="136"/>
      <c r="AO101" s="136"/>
      <c r="AP101" s="137">
        <v>62194</v>
      </c>
      <c r="AQ101" s="137"/>
      <c r="AR101" s="137"/>
      <c r="AS101" s="137"/>
      <c r="AT101" s="137"/>
      <c r="AU101" s="137"/>
      <c r="AV101" s="136">
        <v>77.739999999999995</v>
      </c>
      <c r="AW101" s="136"/>
      <c r="AX101" s="136"/>
      <c r="AY101" s="1"/>
      <c r="AZ101" s="1"/>
    </row>
    <row r="102" spans="1:52" ht="30" customHeight="1">
      <c r="A102" s="132" t="s">
        <v>75</v>
      </c>
      <c r="B102" s="132"/>
      <c r="C102" s="132"/>
      <c r="D102" s="132"/>
      <c r="E102" s="132"/>
      <c r="F102" s="135" t="s">
        <v>213</v>
      </c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5"/>
      <c r="AA102" s="136">
        <v>1130000</v>
      </c>
      <c r="AB102" s="136"/>
      <c r="AC102" s="136"/>
      <c r="AD102" s="136"/>
      <c r="AE102" s="136"/>
      <c r="AF102" s="136"/>
      <c r="AG102" s="136"/>
      <c r="AH102" s="136">
        <v>1180000</v>
      </c>
      <c r="AI102" s="136"/>
      <c r="AJ102" s="136"/>
      <c r="AK102" s="136"/>
      <c r="AL102" s="136"/>
      <c r="AM102" s="136"/>
      <c r="AN102" s="136"/>
      <c r="AO102" s="136"/>
      <c r="AP102" s="137">
        <v>881723.88</v>
      </c>
      <c r="AQ102" s="137"/>
      <c r="AR102" s="137"/>
      <c r="AS102" s="137"/>
      <c r="AT102" s="137"/>
      <c r="AU102" s="137"/>
      <c r="AV102" s="136">
        <v>74.72</v>
      </c>
      <c r="AW102" s="136"/>
      <c r="AX102" s="136"/>
      <c r="AY102" s="1"/>
      <c r="AZ102" s="1"/>
    </row>
    <row r="103" spans="1:52" ht="30" customHeight="1">
      <c r="A103" s="132" t="s">
        <v>75</v>
      </c>
      <c r="B103" s="132"/>
      <c r="C103" s="132"/>
      <c r="D103" s="132"/>
      <c r="E103" s="132"/>
      <c r="F103" s="135" t="s">
        <v>217</v>
      </c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  <c r="AA103" s="136">
        <v>0</v>
      </c>
      <c r="AB103" s="136"/>
      <c r="AC103" s="136"/>
      <c r="AD103" s="136"/>
      <c r="AE103" s="136"/>
      <c r="AF103" s="136"/>
      <c r="AG103" s="136"/>
      <c r="AH103" s="136">
        <v>600000</v>
      </c>
      <c r="AI103" s="136"/>
      <c r="AJ103" s="136"/>
      <c r="AK103" s="136"/>
      <c r="AL103" s="136"/>
      <c r="AM103" s="136"/>
      <c r="AN103" s="136"/>
      <c r="AO103" s="136"/>
      <c r="AP103" s="137">
        <v>586669.6</v>
      </c>
      <c r="AQ103" s="137"/>
      <c r="AR103" s="137"/>
      <c r="AS103" s="137"/>
      <c r="AT103" s="137"/>
      <c r="AU103" s="137"/>
      <c r="AV103" s="136">
        <v>97.78</v>
      </c>
      <c r="AW103" s="136"/>
      <c r="AX103" s="136"/>
      <c r="AY103" s="1"/>
      <c r="AZ103" s="1"/>
    </row>
    <row r="104" spans="1:52" ht="30" customHeight="1">
      <c r="A104" s="148" t="s">
        <v>75</v>
      </c>
      <c r="B104" s="148"/>
      <c r="C104" s="148"/>
      <c r="D104" s="148" t="s">
        <v>56</v>
      </c>
      <c r="E104" s="148"/>
      <c r="F104" s="149" t="s">
        <v>76</v>
      </c>
      <c r="G104" s="149"/>
      <c r="H104" s="149"/>
      <c r="I104" s="149"/>
      <c r="J104" s="149"/>
      <c r="K104" s="149"/>
      <c r="L104" s="149"/>
      <c r="M104" s="149"/>
      <c r="N104" s="149"/>
      <c r="O104" s="149"/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9"/>
      <c r="AA104" s="145">
        <v>2260000</v>
      </c>
      <c r="AB104" s="145"/>
      <c r="AC104" s="145"/>
      <c r="AD104" s="145"/>
      <c r="AE104" s="145"/>
      <c r="AF104" s="145"/>
      <c r="AG104" s="145"/>
      <c r="AH104" s="145">
        <v>2510000</v>
      </c>
      <c r="AI104" s="145"/>
      <c r="AJ104" s="145"/>
      <c r="AK104" s="145"/>
      <c r="AL104" s="145"/>
      <c r="AM104" s="145"/>
      <c r="AN104" s="145"/>
      <c r="AO104" s="145"/>
      <c r="AP104" s="145">
        <v>1942686.62</v>
      </c>
      <c r="AQ104" s="145"/>
      <c r="AR104" s="145"/>
      <c r="AS104" s="145"/>
      <c r="AT104" s="145"/>
      <c r="AU104" s="145"/>
      <c r="AV104" s="145">
        <v>77.397871017456055</v>
      </c>
      <c r="AW104" s="145"/>
      <c r="AX104" s="145"/>
      <c r="AY104" s="1"/>
      <c r="AZ104" s="1"/>
    </row>
    <row r="105" spans="1:52" ht="3.75" customHeight="1">
      <c r="A105" s="58"/>
      <c r="B105" s="150"/>
      <c r="C105" s="150"/>
      <c r="D105" s="150"/>
      <c r="E105" s="150"/>
      <c r="F105" s="150"/>
      <c r="G105" s="150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S105" s="150"/>
      <c r="T105" s="150"/>
      <c r="U105" s="150"/>
      <c r="V105" s="150"/>
      <c r="W105" s="150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0"/>
      <c r="AU105" s="150"/>
      <c r="AV105" s="150"/>
      <c r="AW105" s="150"/>
      <c r="AX105" s="150"/>
      <c r="AY105" s="1"/>
      <c r="AZ105" s="1"/>
    </row>
    <row r="106" spans="1:52" ht="30" customHeight="1">
      <c r="A106" s="148" t="s">
        <v>77</v>
      </c>
      <c r="B106" s="148"/>
      <c r="C106" s="148"/>
      <c r="D106" s="148" t="s">
        <v>56</v>
      </c>
      <c r="E106" s="148"/>
      <c r="F106" s="149" t="s">
        <v>359</v>
      </c>
      <c r="G106" s="149"/>
      <c r="H106" s="149"/>
      <c r="I106" s="149"/>
      <c r="J106" s="149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  <c r="V106" s="149"/>
      <c r="W106" s="149"/>
      <c r="X106" s="149"/>
      <c r="Y106" s="149"/>
      <c r="Z106" s="149"/>
      <c r="AA106" s="145">
        <v>200000</v>
      </c>
      <c r="AB106" s="145"/>
      <c r="AC106" s="145"/>
      <c r="AD106" s="145"/>
      <c r="AE106" s="145"/>
      <c r="AF106" s="145"/>
      <c r="AG106" s="145"/>
      <c r="AH106" s="145">
        <v>200000</v>
      </c>
      <c r="AI106" s="145"/>
      <c r="AJ106" s="145"/>
      <c r="AK106" s="145"/>
      <c r="AL106" s="145"/>
      <c r="AM106" s="145"/>
      <c r="AN106" s="145"/>
      <c r="AO106" s="145"/>
      <c r="AP106" s="145">
        <v>11564.93</v>
      </c>
      <c r="AQ106" s="145"/>
      <c r="AR106" s="145"/>
      <c r="AS106" s="145"/>
      <c r="AT106" s="145"/>
      <c r="AU106" s="145"/>
      <c r="AV106" s="145">
        <v>5.7824648916721344</v>
      </c>
      <c r="AW106" s="145"/>
      <c r="AX106" s="145"/>
      <c r="AY106" s="1"/>
      <c r="AZ106" s="1"/>
    </row>
    <row r="107" spans="1:52" ht="3.75" customHeight="1">
      <c r="A107" s="58"/>
      <c r="B107" s="150"/>
      <c r="C107" s="150"/>
      <c r="D107" s="150"/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  <c r="Q107" s="150"/>
      <c r="R107" s="150"/>
      <c r="S107" s="150"/>
      <c r="T107" s="150"/>
      <c r="U107" s="150"/>
      <c r="V107" s="150"/>
      <c r="W107" s="150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/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0"/>
      <c r="AU107" s="150"/>
      <c r="AV107" s="150"/>
      <c r="AW107" s="150"/>
      <c r="AX107" s="150"/>
      <c r="AY107" s="1"/>
      <c r="AZ107" s="1"/>
    </row>
    <row r="108" spans="1:52" ht="36.75" customHeight="1">
      <c r="A108" s="132" t="s">
        <v>78</v>
      </c>
      <c r="B108" s="132"/>
      <c r="C108" s="132"/>
      <c r="D108" s="132"/>
      <c r="E108" s="132"/>
      <c r="F108" s="135" t="s">
        <v>224</v>
      </c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6">
        <v>239700</v>
      </c>
      <c r="AB108" s="136"/>
      <c r="AC108" s="136"/>
      <c r="AD108" s="136"/>
      <c r="AE108" s="136"/>
      <c r="AF108" s="136"/>
      <c r="AG108" s="136"/>
      <c r="AH108" s="136">
        <v>376250</v>
      </c>
      <c r="AI108" s="136"/>
      <c r="AJ108" s="136"/>
      <c r="AK108" s="136"/>
      <c r="AL108" s="136"/>
      <c r="AM108" s="136"/>
      <c r="AN108" s="136"/>
      <c r="AO108" s="136"/>
      <c r="AP108" s="137">
        <v>286256.26</v>
      </c>
      <c r="AQ108" s="137"/>
      <c r="AR108" s="137"/>
      <c r="AS108" s="137"/>
      <c r="AT108" s="137"/>
      <c r="AU108" s="137"/>
      <c r="AV108" s="136">
        <v>76.08</v>
      </c>
      <c r="AW108" s="136"/>
      <c r="AX108" s="136"/>
      <c r="AY108" s="1"/>
      <c r="AZ108" s="1"/>
    </row>
    <row r="109" spans="1:52" ht="36" customHeight="1">
      <c r="A109" s="132" t="s">
        <v>78</v>
      </c>
      <c r="B109" s="132"/>
      <c r="C109" s="132"/>
      <c r="D109" s="132"/>
      <c r="E109" s="132"/>
      <c r="F109" s="135" t="s">
        <v>221</v>
      </c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5"/>
      <c r="AA109" s="136">
        <v>400000</v>
      </c>
      <c r="AB109" s="136"/>
      <c r="AC109" s="136"/>
      <c r="AD109" s="136"/>
      <c r="AE109" s="136"/>
      <c r="AF109" s="136"/>
      <c r="AG109" s="136"/>
      <c r="AH109" s="136">
        <v>560000</v>
      </c>
      <c r="AI109" s="136"/>
      <c r="AJ109" s="136"/>
      <c r="AK109" s="136"/>
      <c r="AL109" s="136"/>
      <c r="AM109" s="136"/>
      <c r="AN109" s="136"/>
      <c r="AO109" s="136"/>
      <c r="AP109" s="137">
        <v>558680.34</v>
      </c>
      <c r="AQ109" s="137"/>
      <c r="AR109" s="137"/>
      <c r="AS109" s="137"/>
      <c r="AT109" s="137"/>
      <c r="AU109" s="137"/>
      <c r="AV109" s="136">
        <v>99.76</v>
      </c>
      <c r="AW109" s="136"/>
      <c r="AX109" s="136"/>
      <c r="AY109" s="1"/>
      <c r="AZ109" s="1"/>
    </row>
    <row r="110" spans="1:52" ht="30" customHeight="1">
      <c r="A110" s="132" t="s">
        <v>78</v>
      </c>
      <c r="B110" s="132"/>
      <c r="C110" s="132"/>
      <c r="D110" s="132"/>
      <c r="E110" s="132"/>
      <c r="F110" s="135" t="s">
        <v>220</v>
      </c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  <c r="AA110" s="136">
        <v>61760</v>
      </c>
      <c r="AB110" s="136"/>
      <c r="AC110" s="136"/>
      <c r="AD110" s="136"/>
      <c r="AE110" s="136"/>
      <c r="AF110" s="136"/>
      <c r="AG110" s="136"/>
      <c r="AH110" s="136">
        <v>61760</v>
      </c>
      <c r="AI110" s="136"/>
      <c r="AJ110" s="136"/>
      <c r="AK110" s="136"/>
      <c r="AL110" s="136"/>
      <c r="AM110" s="136"/>
      <c r="AN110" s="136"/>
      <c r="AO110" s="136"/>
      <c r="AP110" s="137">
        <v>61760</v>
      </c>
      <c r="AQ110" s="137"/>
      <c r="AR110" s="137"/>
      <c r="AS110" s="137"/>
      <c r="AT110" s="137"/>
      <c r="AU110" s="137"/>
      <c r="AV110" s="136">
        <v>100</v>
      </c>
      <c r="AW110" s="136"/>
      <c r="AX110" s="136"/>
      <c r="AY110" s="1"/>
      <c r="AZ110" s="1"/>
    </row>
    <row r="111" spans="1:52" ht="30" customHeight="1">
      <c r="A111" s="132" t="s">
        <v>78</v>
      </c>
      <c r="B111" s="132"/>
      <c r="C111" s="132"/>
      <c r="D111" s="132"/>
      <c r="E111" s="132"/>
      <c r="F111" s="135" t="s">
        <v>219</v>
      </c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  <c r="AA111" s="136">
        <v>777539.4</v>
      </c>
      <c r="AB111" s="136"/>
      <c r="AC111" s="136"/>
      <c r="AD111" s="136"/>
      <c r="AE111" s="136"/>
      <c r="AF111" s="136"/>
      <c r="AG111" s="136"/>
      <c r="AH111" s="136">
        <v>409842.22</v>
      </c>
      <c r="AI111" s="136"/>
      <c r="AJ111" s="136"/>
      <c r="AK111" s="136"/>
      <c r="AL111" s="136"/>
      <c r="AM111" s="136"/>
      <c r="AN111" s="136"/>
      <c r="AO111" s="136"/>
      <c r="AP111" s="137">
        <v>164680.6</v>
      </c>
      <c r="AQ111" s="137"/>
      <c r="AR111" s="137"/>
      <c r="AS111" s="137"/>
      <c r="AT111" s="137"/>
      <c r="AU111" s="137"/>
      <c r="AV111" s="136">
        <v>40.18</v>
      </c>
      <c r="AW111" s="136"/>
      <c r="AX111" s="136"/>
      <c r="AY111" s="1"/>
      <c r="AZ111" s="1"/>
    </row>
    <row r="112" spans="1:52" ht="30" customHeight="1">
      <c r="A112" s="132" t="s">
        <v>78</v>
      </c>
      <c r="B112" s="132"/>
      <c r="C112" s="132"/>
      <c r="D112" s="132"/>
      <c r="E112" s="132"/>
      <c r="F112" s="135" t="s">
        <v>218</v>
      </c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6">
        <v>0</v>
      </c>
      <c r="AB112" s="136"/>
      <c r="AC112" s="136"/>
      <c r="AD112" s="136"/>
      <c r="AE112" s="136"/>
      <c r="AF112" s="136"/>
      <c r="AG112" s="136"/>
      <c r="AH112" s="136">
        <v>50000</v>
      </c>
      <c r="AI112" s="136"/>
      <c r="AJ112" s="136"/>
      <c r="AK112" s="136"/>
      <c r="AL112" s="136"/>
      <c r="AM112" s="136"/>
      <c r="AN112" s="136"/>
      <c r="AO112" s="136"/>
      <c r="AP112" s="137">
        <v>46203.85</v>
      </c>
      <c r="AQ112" s="137"/>
      <c r="AR112" s="137"/>
      <c r="AS112" s="137"/>
      <c r="AT112" s="137"/>
      <c r="AU112" s="137"/>
      <c r="AV112" s="136">
        <v>92.41</v>
      </c>
      <c r="AW112" s="136"/>
      <c r="AX112" s="136"/>
      <c r="AY112" s="1"/>
      <c r="AZ112" s="1"/>
    </row>
    <row r="113" spans="1:52" ht="30" customHeight="1">
      <c r="A113" s="132" t="s">
        <v>78</v>
      </c>
      <c r="B113" s="132"/>
      <c r="C113" s="132"/>
      <c r="D113" s="132"/>
      <c r="E113" s="132"/>
      <c r="F113" s="135" t="s">
        <v>222</v>
      </c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6">
        <v>30000</v>
      </c>
      <c r="AB113" s="136"/>
      <c r="AC113" s="136"/>
      <c r="AD113" s="136"/>
      <c r="AE113" s="136"/>
      <c r="AF113" s="136"/>
      <c r="AG113" s="136"/>
      <c r="AH113" s="136">
        <v>30000</v>
      </c>
      <c r="AI113" s="136"/>
      <c r="AJ113" s="136"/>
      <c r="AK113" s="136"/>
      <c r="AL113" s="136"/>
      <c r="AM113" s="136"/>
      <c r="AN113" s="136"/>
      <c r="AO113" s="136"/>
      <c r="AP113" s="137">
        <v>0</v>
      </c>
      <c r="AQ113" s="137"/>
      <c r="AR113" s="137"/>
      <c r="AS113" s="137"/>
      <c r="AT113" s="137"/>
      <c r="AU113" s="137"/>
      <c r="AV113" s="136">
        <v>0</v>
      </c>
      <c r="AW113" s="136"/>
      <c r="AX113" s="136"/>
      <c r="AY113" s="1"/>
      <c r="AZ113" s="1"/>
    </row>
    <row r="114" spans="1:52" ht="30" customHeight="1">
      <c r="A114" s="132" t="s">
        <v>78</v>
      </c>
      <c r="B114" s="132"/>
      <c r="C114" s="132"/>
      <c r="D114" s="132"/>
      <c r="E114" s="132"/>
      <c r="F114" s="135" t="s">
        <v>216</v>
      </c>
      <c r="G114" s="135"/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35"/>
      <c r="AA114" s="136">
        <v>0</v>
      </c>
      <c r="AB114" s="136"/>
      <c r="AC114" s="136"/>
      <c r="AD114" s="136"/>
      <c r="AE114" s="136"/>
      <c r="AF114" s="136"/>
      <c r="AG114" s="136"/>
      <c r="AH114" s="136">
        <v>21147.18</v>
      </c>
      <c r="AI114" s="136"/>
      <c r="AJ114" s="136"/>
      <c r="AK114" s="136"/>
      <c r="AL114" s="136"/>
      <c r="AM114" s="136"/>
      <c r="AN114" s="136"/>
      <c r="AO114" s="136"/>
      <c r="AP114" s="137">
        <v>21147.18</v>
      </c>
      <c r="AQ114" s="137"/>
      <c r="AR114" s="137"/>
      <c r="AS114" s="137"/>
      <c r="AT114" s="137"/>
      <c r="AU114" s="137"/>
      <c r="AV114" s="136">
        <v>100</v>
      </c>
      <c r="AW114" s="136"/>
      <c r="AX114" s="136"/>
      <c r="AY114" s="1"/>
      <c r="AZ114" s="1"/>
    </row>
    <row r="115" spans="1:52" ht="30" customHeight="1">
      <c r="A115" s="148" t="s">
        <v>78</v>
      </c>
      <c r="B115" s="148"/>
      <c r="C115" s="148"/>
      <c r="D115" s="148" t="s">
        <v>56</v>
      </c>
      <c r="E115" s="148"/>
      <c r="F115" s="149" t="s">
        <v>79</v>
      </c>
      <c r="G115" s="149"/>
      <c r="H115" s="149"/>
      <c r="I115" s="149"/>
      <c r="J115" s="149"/>
      <c r="K115" s="149"/>
      <c r="L115" s="149"/>
      <c r="M115" s="149"/>
      <c r="N115" s="149"/>
      <c r="O115" s="149"/>
      <c r="P115" s="149"/>
      <c r="Q115" s="149"/>
      <c r="R115" s="149"/>
      <c r="S115" s="149"/>
      <c r="T115" s="149"/>
      <c r="U115" s="149"/>
      <c r="V115" s="149"/>
      <c r="W115" s="149"/>
      <c r="X115" s="149"/>
      <c r="Y115" s="149"/>
      <c r="Z115" s="149"/>
      <c r="AA115" s="145">
        <f>SUM(AA108:AG114)</f>
        <v>1508999.4</v>
      </c>
      <c r="AB115" s="145"/>
      <c r="AC115" s="145"/>
      <c r="AD115" s="145"/>
      <c r="AE115" s="145"/>
      <c r="AF115" s="145"/>
      <c r="AG115" s="145"/>
      <c r="AH115" s="145">
        <f>SUM(AH108:AO114)</f>
        <v>1508999.4</v>
      </c>
      <c r="AI115" s="145"/>
      <c r="AJ115" s="145"/>
      <c r="AK115" s="145"/>
      <c r="AL115" s="145"/>
      <c r="AM115" s="145"/>
      <c r="AN115" s="145"/>
      <c r="AO115" s="145"/>
      <c r="AP115" s="145">
        <f>SUM(AP108:AU114)</f>
        <v>1138728.23</v>
      </c>
      <c r="AQ115" s="145"/>
      <c r="AR115" s="145"/>
      <c r="AS115" s="145"/>
      <c r="AT115" s="145"/>
      <c r="AU115" s="145"/>
      <c r="AV115" s="145">
        <v>75.462472438812256</v>
      </c>
      <c r="AW115" s="145"/>
      <c r="AX115" s="145"/>
      <c r="AY115" s="1"/>
      <c r="AZ115" s="1"/>
    </row>
    <row r="116" spans="1:52" ht="3.75" customHeight="1">
      <c r="A116" s="58"/>
      <c r="B116" s="150"/>
      <c r="C116" s="150"/>
      <c r="D116" s="150"/>
      <c r="E116" s="150"/>
      <c r="F116" s="150"/>
      <c r="G116" s="150"/>
      <c r="H116" s="150"/>
      <c r="I116" s="150"/>
      <c r="J116" s="150"/>
      <c r="K116" s="150"/>
      <c r="L116" s="150"/>
      <c r="M116" s="150"/>
      <c r="N116" s="150"/>
      <c r="O116" s="150"/>
      <c r="P116" s="150"/>
      <c r="Q116" s="150"/>
      <c r="R116" s="150"/>
      <c r="S116" s="150"/>
      <c r="T116" s="150"/>
      <c r="U116" s="150"/>
      <c r="V116" s="150"/>
      <c r="W116" s="150"/>
      <c r="X116" s="150"/>
      <c r="Y116" s="150"/>
      <c r="Z116" s="150"/>
      <c r="AA116" s="150"/>
      <c r="AB116" s="150"/>
      <c r="AC116" s="150"/>
      <c r="AD116" s="150"/>
      <c r="AE116" s="150"/>
      <c r="AF116" s="150"/>
      <c r="AG116" s="150"/>
      <c r="AH116" s="150"/>
      <c r="AI116" s="150"/>
      <c r="AJ116" s="150"/>
      <c r="AK116" s="150"/>
      <c r="AL116" s="150"/>
      <c r="AM116" s="150"/>
      <c r="AN116" s="150"/>
      <c r="AO116" s="150"/>
      <c r="AP116" s="150"/>
      <c r="AQ116" s="150"/>
      <c r="AR116" s="150"/>
      <c r="AS116" s="150"/>
      <c r="AT116" s="150"/>
      <c r="AU116" s="150"/>
      <c r="AV116" s="150"/>
      <c r="AW116" s="150"/>
      <c r="AX116" s="150"/>
      <c r="AY116" s="1"/>
      <c r="AZ116" s="1"/>
    </row>
    <row r="117" spans="1:52" ht="30" customHeight="1">
      <c r="A117" s="148" t="s">
        <v>103</v>
      </c>
      <c r="B117" s="148"/>
      <c r="C117" s="148"/>
      <c r="D117" s="148" t="s">
        <v>56</v>
      </c>
      <c r="E117" s="148"/>
      <c r="F117" s="149" t="s">
        <v>223</v>
      </c>
      <c r="G117" s="149"/>
      <c r="H117" s="149"/>
      <c r="I117" s="149"/>
      <c r="J117" s="149"/>
      <c r="K117" s="149"/>
      <c r="L117" s="149"/>
      <c r="M117" s="149"/>
      <c r="N117" s="149"/>
      <c r="O117" s="149"/>
      <c r="P117" s="149"/>
      <c r="Q117" s="149"/>
      <c r="R117" s="149"/>
      <c r="S117" s="149"/>
      <c r="T117" s="149"/>
      <c r="U117" s="149"/>
      <c r="V117" s="149"/>
      <c r="W117" s="149"/>
      <c r="X117" s="149"/>
      <c r="Y117" s="149"/>
      <c r="Z117" s="149"/>
      <c r="AA117" s="145">
        <v>90000</v>
      </c>
      <c r="AB117" s="145"/>
      <c r="AC117" s="145"/>
      <c r="AD117" s="145"/>
      <c r="AE117" s="145"/>
      <c r="AF117" s="145"/>
      <c r="AG117" s="145"/>
      <c r="AH117" s="145">
        <v>90000</v>
      </c>
      <c r="AI117" s="145"/>
      <c r="AJ117" s="145"/>
      <c r="AK117" s="145"/>
      <c r="AL117" s="145"/>
      <c r="AM117" s="145"/>
      <c r="AN117" s="145"/>
      <c r="AO117" s="145"/>
      <c r="AP117" s="145">
        <v>32670</v>
      </c>
      <c r="AQ117" s="145"/>
      <c r="AR117" s="145"/>
      <c r="AS117" s="145"/>
      <c r="AT117" s="145"/>
      <c r="AU117" s="145"/>
      <c r="AV117" s="145">
        <v>36.300000548362732</v>
      </c>
      <c r="AW117" s="145"/>
      <c r="AX117" s="145"/>
      <c r="AY117" s="1"/>
      <c r="AZ117" s="1"/>
    </row>
    <row r="118" spans="1:52" ht="3.75" customHeight="1">
      <c r="A118" s="58"/>
      <c r="B118" s="150"/>
      <c r="C118" s="150"/>
      <c r="D118" s="150"/>
      <c r="E118" s="150"/>
      <c r="F118" s="150"/>
      <c r="G118" s="150"/>
      <c r="H118" s="150"/>
      <c r="I118" s="150"/>
      <c r="J118" s="150"/>
      <c r="K118" s="150"/>
      <c r="L118" s="150"/>
      <c r="M118" s="150"/>
      <c r="N118" s="150"/>
      <c r="O118" s="150"/>
      <c r="P118" s="150"/>
      <c r="Q118" s="150"/>
      <c r="R118" s="150"/>
      <c r="S118" s="150"/>
      <c r="T118" s="150"/>
      <c r="U118" s="150"/>
      <c r="V118" s="150"/>
      <c r="W118" s="150"/>
      <c r="X118" s="150"/>
      <c r="Y118" s="150"/>
      <c r="Z118" s="150"/>
      <c r="AA118" s="150"/>
      <c r="AB118" s="150"/>
      <c r="AC118" s="150"/>
      <c r="AD118" s="150"/>
      <c r="AE118" s="150"/>
      <c r="AF118" s="150"/>
      <c r="AG118" s="150"/>
      <c r="AH118" s="150"/>
      <c r="AI118" s="150"/>
      <c r="AJ118" s="150"/>
      <c r="AK118" s="150"/>
      <c r="AL118" s="150"/>
      <c r="AM118" s="150"/>
      <c r="AN118" s="150"/>
      <c r="AO118" s="150"/>
      <c r="AP118" s="150"/>
      <c r="AQ118" s="150"/>
      <c r="AR118" s="150"/>
      <c r="AS118" s="150"/>
      <c r="AT118" s="150"/>
      <c r="AU118" s="150"/>
      <c r="AV118" s="150"/>
      <c r="AW118" s="150"/>
      <c r="AX118" s="150"/>
      <c r="AY118" s="1"/>
      <c r="AZ118" s="1"/>
    </row>
    <row r="119" spans="1:52" ht="38.25" customHeight="1">
      <c r="A119" s="148" t="s">
        <v>80</v>
      </c>
      <c r="B119" s="148"/>
      <c r="C119" s="148"/>
      <c r="D119" s="148" t="s">
        <v>56</v>
      </c>
      <c r="E119" s="148"/>
      <c r="F119" s="149" t="s">
        <v>360</v>
      </c>
      <c r="G119" s="149"/>
      <c r="H119" s="149"/>
      <c r="I119" s="149"/>
      <c r="J119" s="149"/>
      <c r="K119" s="149"/>
      <c r="L119" s="149"/>
      <c r="M119" s="149"/>
      <c r="N119" s="149"/>
      <c r="O119" s="149"/>
      <c r="P119" s="149"/>
      <c r="Q119" s="149"/>
      <c r="R119" s="149"/>
      <c r="S119" s="149"/>
      <c r="T119" s="149"/>
      <c r="U119" s="149"/>
      <c r="V119" s="149"/>
      <c r="W119" s="149"/>
      <c r="X119" s="149"/>
      <c r="Y119" s="149"/>
      <c r="Z119" s="149"/>
      <c r="AA119" s="145">
        <v>4200000</v>
      </c>
      <c r="AB119" s="145"/>
      <c r="AC119" s="145"/>
      <c r="AD119" s="145"/>
      <c r="AE119" s="145"/>
      <c r="AF119" s="145"/>
      <c r="AG119" s="145"/>
      <c r="AH119" s="145">
        <v>4200000</v>
      </c>
      <c r="AI119" s="145"/>
      <c r="AJ119" s="145"/>
      <c r="AK119" s="145"/>
      <c r="AL119" s="145"/>
      <c r="AM119" s="145"/>
      <c r="AN119" s="145"/>
      <c r="AO119" s="145"/>
      <c r="AP119" s="145">
        <v>3971978.05</v>
      </c>
      <c r="AQ119" s="145"/>
      <c r="AR119" s="145"/>
      <c r="AS119" s="145"/>
      <c r="AT119" s="145"/>
      <c r="AU119" s="145"/>
      <c r="AV119" s="145">
        <v>94.570904970169067</v>
      </c>
      <c r="AW119" s="145"/>
      <c r="AX119" s="145"/>
      <c r="AY119" s="1"/>
      <c r="AZ119" s="1"/>
    </row>
    <row r="120" spans="1:52" ht="3.75" customHeight="1">
      <c r="A120" s="58"/>
      <c r="B120" s="150"/>
      <c r="C120" s="150"/>
      <c r="D120" s="150"/>
      <c r="E120" s="150"/>
      <c r="F120" s="150"/>
      <c r="G120" s="150"/>
      <c r="H120" s="150"/>
      <c r="I120" s="150"/>
      <c r="J120" s="150"/>
      <c r="K120" s="150"/>
      <c r="L120" s="150"/>
      <c r="M120" s="150"/>
      <c r="N120" s="150"/>
      <c r="O120" s="150"/>
      <c r="P120" s="150"/>
      <c r="Q120" s="150"/>
      <c r="R120" s="150"/>
      <c r="S120" s="150"/>
      <c r="T120" s="150"/>
      <c r="U120" s="150"/>
      <c r="V120" s="150"/>
      <c r="W120" s="150"/>
      <c r="X120" s="150"/>
      <c r="Y120" s="150"/>
      <c r="Z120" s="150"/>
      <c r="AA120" s="150"/>
      <c r="AB120" s="150"/>
      <c r="AC120" s="150"/>
      <c r="AD120" s="150"/>
      <c r="AE120" s="150"/>
      <c r="AF120" s="150"/>
      <c r="AG120" s="150"/>
      <c r="AH120" s="150"/>
      <c r="AI120" s="150"/>
      <c r="AJ120" s="150"/>
      <c r="AK120" s="150"/>
      <c r="AL120" s="150"/>
      <c r="AM120" s="150"/>
      <c r="AN120" s="150"/>
      <c r="AO120" s="150"/>
      <c r="AP120" s="150"/>
      <c r="AQ120" s="150"/>
      <c r="AR120" s="150"/>
      <c r="AS120" s="150"/>
      <c r="AT120" s="150"/>
      <c r="AU120" s="150"/>
      <c r="AV120" s="150"/>
      <c r="AW120" s="150"/>
      <c r="AX120" s="150"/>
      <c r="AY120" s="1"/>
      <c r="AZ120" s="1"/>
    </row>
    <row r="121" spans="1:52" ht="30" customHeight="1">
      <c r="A121" s="148" t="s">
        <v>82</v>
      </c>
      <c r="B121" s="148"/>
      <c r="C121" s="148"/>
      <c r="D121" s="148" t="s">
        <v>56</v>
      </c>
      <c r="E121" s="148"/>
      <c r="F121" s="149" t="s">
        <v>361</v>
      </c>
      <c r="G121" s="149"/>
      <c r="H121" s="149"/>
      <c r="I121" s="149"/>
      <c r="J121" s="149"/>
      <c r="K121" s="149"/>
      <c r="L121" s="149"/>
      <c r="M121" s="149"/>
      <c r="N121" s="149"/>
      <c r="O121" s="149"/>
      <c r="P121" s="149"/>
      <c r="Q121" s="149"/>
      <c r="R121" s="149"/>
      <c r="S121" s="149"/>
      <c r="T121" s="149"/>
      <c r="U121" s="149"/>
      <c r="V121" s="149"/>
      <c r="W121" s="149"/>
      <c r="X121" s="149"/>
      <c r="Y121" s="149"/>
      <c r="Z121" s="149"/>
      <c r="AA121" s="145">
        <v>106000</v>
      </c>
      <c r="AB121" s="145"/>
      <c r="AC121" s="145"/>
      <c r="AD121" s="145"/>
      <c r="AE121" s="145"/>
      <c r="AF121" s="145"/>
      <c r="AG121" s="145"/>
      <c r="AH121" s="145">
        <v>106000</v>
      </c>
      <c r="AI121" s="145"/>
      <c r="AJ121" s="145"/>
      <c r="AK121" s="145"/>
      <c r="AL121" s="145"/>
      <c r="AM121" s="145"/>
      <c r="AN121" s="145"/>
      <c r="AO121" s="145"/>
      <c r="AP121" s="145">
        <v>7260</v>
      </c>
      <c r="AQ121" s="145"/>
      <c r="AR121" s="145"/>
      <c r="AS121" s="145"/>
      <c r="AT121" s="145"/>
      <c r="AU121" s="145"/>
      <c r="AV121" s="145">
        <v>6.8490564823150635</v>
      </c>
      <c r="AW121" s="145"/>
      <c r="AX121" s="145"/>
      <c r="AY121" s="1"/>
      <c r="AZ121" s="1"/>
    </row>
    <row r="122" spans="1:52" ht="3.75" customHeight="1">
      <c r="A122" s="58"/>
      <c r="B122" s="150"/>
      <c r="C122" s="150"/>
      <c r="D122" s="150"/>
      <c r="E122" s="150"/>
      <c r="F122" s="150"/>
      <c r="G122" s="150"/>
      <c r="H122" s="150"/>
      <c r="I122" s="150"/>
      <c r="J122" s="150"/>
      <c r="K122" s="150"/>
      <c r="L122" s="150"/>
      <c r="M122" s="150"/>
      <c r="N122" s="150"/>
      <c r="O122" s="150"/>
      <c r="P122" s="150"/>
      <c r="Q122" s="150"/>
      <c r="R122" s="150"/>
      <c r="S122" s="150"/>
      <c r="T122" s="150"/>
      <c r="U122" s="150"/>
      <c r="V122" s="150"/>
      <c r="W122" s="150"/>
      <c r="X122" s="150"/>
      <c r="Y122" s="150"/>
      <c r="Z122" s="150"/>
      <c r="AA122" s="150"/>
      <c r="AB122" s="150"/>
      <c r="AC122" s="150"/>
      <c r="AD122" s="150"/>
      <c r="AE122" s="150"/>
      <c r="AF122" s="150"/>
      <c r="AG122" s="150"/>
      <c r="AH122" s="150"/>
      <c r="AI122" s="150"/>
      <c r="AJ122" s="150"/>
      <c r="AK122" s="150"/>
      <c r="AL122" s="150"/>
      <c r="AM122" s="150"/>
      <c r="AN122" s="150"/>
      <c r="AO122" s="150"/>
      <c r="AP122" s="150"/>
      <c r="AQ122" s="150"/>
      <c r="AR122" s="150"/>
      <c r="AS122" s="150"/>
      <c r="AT122" s="150"/>
      <c r="AU122" s="150"/>
      <c r="AV122" s="150"/>
      <c r="AW122" s="150"/>
      <c r="AX122" s="150"/>
      <c r="AY122" s="1"/>
      <c r="AZ122" s="1"/>
    </row>
    <row r="123" spans="1:52" ht="30" customHeight="1">
      <c r="A123" s="148" t="s">
        <v>104</v>
      </c>
      <c r="B123" s="148"/>
      <c r="C123" s="148"/>
      <c r="D123" s="148" t="s">
        <v>56</v>
      </c>
      <c r="E123" s="148"/>
      <c r="F123" s="149" t="s">
        <v>362</v>
      </c>
      <c r="G123" s="149"/>
      <c r="H123" s="149"/>
      <c r="I123" s="149"/>
      <c r="J123" s="149"/>
      <c r="K123" s="149"/>
      <c r="L123" s="149"/>
      <c r="M123" s="149"/>
      <c r="N123" s="149"/>
      <c r="O123" s="149"/>
      <c r="P123" s="149"/>
      <c r="Q123" s="149"/>
      <c r="R123" s="149"/>
      <c r="S123" s="149"/>
      <c r="T123" s="149"/>
      <c r="U123" s="149"/>
      <c r="V123" s="149"/>
      <c r="W123" s="149"/>
      <c r="X123" s="149"/>
      <c r="Y123" s="149"/>
      <c r="Z123" s="149"/>
      <c r="AA123" s="145">
        <v>18150</v>
      </c>
      <c r="AB123" s="145"/>
      <c r="AC123" s="145"/>
      <c r="AD123" s="145"/>
      <c r="AE123" s="145"/>
      <c r="AF123" s="145"/>
      <c r="AG123" s="145"/>
      <c r="AH123" s="145">
        <v>18150</v>
      </c>
      <c r="AI123" s="145"/>
      <c r="AJ123" s="145"/>
      <c r="AK123" s="145"/>
      <c r="AL123" s="145"/>
      <c r="AM123" s="145"/>
      <c r="AN123" s="145"/>
      <c r="AO123" s="145"/>
      <c r="AP123" s="145">
        <v>18150</v>
      </c>
      <c r="AQ123" s="145"/>
      <c r="AR123" s="145"/>
      <c r="AS123" s="145"/>
      <c r="AT123" s="145"/>
      <c r="AU123" s="145"/>
      <c r="AV123" s="145">
        <v>100</v>
      </c>
      <c r="AW123" s="145"/>
      <c r="AX123" s="145"/>
      <c r="AY123" s="1"/>
      <c r="AZ123" s="1"/>
    </row>
    <row r="124" spans="1:52" ht="3.75" customHeight="1">
      <c r="A124" s="58"/>
      <c r="B124" s="150"/>
      <c r="C124" s="150"/>
      <c r="D124" s="150"/>
      <c r="E124" s="150"/>
      <c r="F124" s="150"/>
      <c r="G124" s="150"/>
      <c r="H124" s="150"/>
      <c r="I124" s="150"/>
      <c r="J124" s="150"/>
      <c r="K124" s="150"/>
      <c r="L124" s="150"/>
      <c r="M124" s="150"/>
      <c r="N124" s="150"/>
      <c r="O124" s="150"/>
      <c r="P124" s="150"/>
      <c r="Q124" s="150"/>
      <c r="R124" s="150"/>
      <c r="S124" s="150"/>
      <c r="T124" s="150"/>
      <c r="U124" s="150"/>
      <c r="V124" s="150"/>
      <c r="W124" s="150"/>
      <c r="X124" s="150"/>
      <c r="Y124" s="150"/>
      <c r="Z124" s="150"/>
      <c r="AA124" s="150"/>
      <c r="AB124" s="150"/>
      <c r="AC124" s="150"/>
      <c r="AD124" s="150"/>
      <c r="AE124" s="150"/>
      <c r="AF124" s="150"/>
      <c r="AG124" s="150"/>
      <c r="AH124" s="150"/>
      <c r="AI124" s="150"/>
      <c r="AJ124" s="150"/>
      <c r="AK124" s="150"/>
      <c r="AL124" s="150"/>
      <c r="AM124" s="150"/>
      <c r="AN124" s="150"/>
      <c r="AO124" s="150"/>
      <c r="AP124" s="150"/>
      <c r="AQ124" s="150"/>
      <c r="AR124" s="150"/>
      <c r="AS124" s="150"/>
      <c r="AT124" s="150"/>
      <c r="AU124" s="150"/>
      <c r="AV124" s="150"/>
      <c r="AW124" s="150"/>
      <c r="AX124" s="150"/>
      <c r="AY124" s="1"/>
      <c r="AZ124" s="1"/>
    </row>
    <row r="125" spans="1:52" ht="30" customHeight="1">
      <c r="A125" s="132" t="s">
        <v>83</v>
      </c>
      <c r="B125" s="132"/>
      <c r="C125" s="132"/>
      <c r="D125" s="132"/>
      <c r="E125" s="132"/>
      <c r="F125" s="135" t="s">
        <v>225</v>
      </c>
      <c r="G125" s="135"/>
      <c r="H125" s="135"/>
      <c r="I125" s="135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135"/>
      <c r="V125" s="135"/>
      <c r="W125" s="135"/>
      <c r="X125" s="135"/>
      <c r="Y125" s="135"/>
      <c r="Z125" s="135"/>
      <c r="AA125" s="136">
        <v>4610663</v>
      </c>
      <c r="AB125" s="136"/>
      <c r="AC125" s="136"/>
      <c r="AD125" s="136"/>
      <c r="AE125" s="136"/>
      <c r="AF125" s="136"/>
      <c r="AG125" s="136"/>
      <c r="AH125" s="136">
        <v>4770663</v>
      </c>
      <c r="AI125" s="136"/>
      <c r="AJ125" s="136"/>
      <c r="AK125" s="136"/>
      <c r="AL125" s="136"/>
      <c r="AM125" s="136"/>
      <c r="AN125" s="136"/>
      <c r="AO125" s="136"/>
      <c r="AP125" s="137">
        <v>4533519.83</v>
      </c>
      <c r="AQ125" s="137"/>
      <c r="AR125" s="137"/>
      <c r="AS125" s="137"/>
      <c r="AT125" s="137"/>
      <c r="AU125" s="137"/>
      <c r="AV125" s="136">
        <v>95.03</v>
      </c>
      <c r="AW125" s="136"/>
      <c r="AX125" s="136"/>
      <c r="AY125" s="1"/>
      <c r="AZ125" s="1"/>
    </row>
    <row r="126" spans="1:52" ht="51.75" customHeight="1">
      <c r="A126" s="132" t="s">
        <v>83</v>
      </c>
      <c r="B126" s="132"/>
      <c r="C126" s="132"/>
      <c r="D126" s="132"/>
      <c r="E126" s="132"/>
      <c r="F126" s="135" t="s">
        <v>228</v>
      </c>
      <c r="G126" s="135"/>
      <c r="H126" s="135"/>
      <c r="I126" s="135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135"/>
      <c r="V126" s="135"/>
      <c r="W126" s="135"/>
      <c r="X126" s="135"/>
      <c r="Y126" s="135"/>
      <c r="Z126" s="135"/>
      <c r="AA126" s="136">
        <v>1059337</v>
      </c>
      <c r="AB126" s="136"/>
      <c r="AC126" s="136"/>
      <c r="AD126" s="136"/>
      <c r="AE126" s="136"/>
      <c r="AF126" s="136"/>
      <c r="AG126" s="136"/>
      <c r="AH126" s="136">
        <v>1162543</v>
      </c>
      <c r="AI126" s="136"/>
      <c r="AJ126" s="136"/>
      <c r="AK126" s="136"/>
      <c r="AL126" s="136"/>
      <c r="AM126" s="136"/>
      <c r="AN126" s="136"/>
      <c r="AO126" s="136"/>
      <c r="AP126" s="137">
        <v>967573.63</v>
      </c>
      <c r="AQ126" s="137"/>
      <c r="AR126" s="137"/>
      <c r="AS126" s="137"/>
      <c r="AT126" s="137"/>
      <c r="AU126" s="137"/>
      <c r="AV126" s="136">
        <v>83.23</v>
      </c>
      <c r="AW126" s="136"/>
      <c r="AX126" s="136"/>
      <c r="AY126" s="1"/>
      <c r="AZ126" s="1"/>
    </row>
    <row r="127" spans="1:52" ht="30" customHeight="1">
      <c r="A127" s="132" t="s">
        <v>83</v>
      </c>
      <c r="B127" s="132"/>
      <c r="C127" s="132"/>
      <c r="D127" s="132"/>
      <c r="E127" s="132"/>
      <c r="F127" s="135" t="s">
        <v>226</v>
      </c>
      <c r="G127" s="135"/>
      <c r="H127" s="135"/>
      <c r="I127" s="135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135"/>
      <c r="V127" s="135"/>
      <c r="W127" s="135"/>
      <c r="X127" s="135"/>
      <c r="Y127" s="135"/>
      <c r="Z127" s="135"/>
      <c r="AA127" s="136">
        <v>110000</v>
      </c>
      <c r="AB127" s="136"/>
      <c r="AC127" s="136"/>
      <c r="AD127" s="136"/>
      <c r="AE127" s="136"/>
      <c r="AF127" s="136"/>
      <c r="AG127" s="136"/>
      <c r="AH127" s="136">
        <v>60544</v>
      </c>
      <c r="AI127" s="136"/>
      <c r="AJ127" s="136"/>
      <c r="AK127" s="136"/>
      <c r="AL127" s="136"/>
      <c r="AM127" s="136"/>
      <c r="AN127" s="136"/>
      <c r="AO127" s="136"/>
      <c r="AP127" s="137">
        <v>47189</v>
      </c>
      <c r="AQ127" s="137"/>
      <c r="AR127" s="137"/>
      <c r="AS127" s="137"/>
      <c r="AT127" s="137"/>
      <c r="AU127" s="137"/>
      <c r="AV127" s="136">
        <v>77.94</v>
      </c>
      <c r="AW127" s="136"/>
      <c r="AX127" s="136"/>
      <c r="AY127" s="1"/>
      <c r="AZ127" s="1"/>
    </row>
    <row r="128" spans="1:52" ht="30" customHeight="1">
      <c r="A128" s="132" t="s">
        <v>83</v>
      </c>
      <c r="B128" s="132"/>
      <c r="C128" s="132"/>
      <c r="D128" s="132"/>
      <c r="E128" s="132"/>
      <c r="F128" s="135" t="s">
        <v>227</v>
      </c>
      <c r="G128" s="135"/>
      <c r="H128" s="135"/>
      <c r="I128" s="135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135"/>
      <c r="V128" s="135"/>
      <c r="W128" s="135"/>
      <c r="X128" s="135"/>
      <c r="Y128" s="135"/>
      <c r="Z128" s="135"/>
      <c r="AA128" s="136">
        <v>170000</v>
      </c>
      <c r="AB128" s="136"/>
      <c r="AC128" s="136"/>
      <c r="AD128" s="136"/>
      <c r="AE128" s="136"/>
      <c r="AF128" s="136"/>
      <c r="AG128" s="136"/>
      <c r="AH128" s="136">
        <v>191500</v>
      </c>
      <c r="AI128" s="136"/>
      <c r="AJ128" s="136"/>
      <c r="AK128" s="136"/>
      <c r="AL128" s="136"/>
      <c r="AM128" s="136"/>
      <c r="AN128" s="136"/>
      <c r="AO128" s="136"/>
      <c r="AP128" s="137">
        <v>191430.03</v>
      </c>
      <c r="AQ128" s="137"/>
      <c r="AR128" s="137"/>
      <c r="AS128" s="137"/>
      <c r="AT128" s="137"/>
      <c r="AU128" s="137"/>
      <c r="AV128" s="136">
        <v>99.96</v>
      </c>
      <c r="AW128" s="136"/>
      <c r="AX128" s="136"/>
      <c r="AY128" s="1"/>
      <c r="AZ128" s="1"/>
    </row>
    <row r="129" spans="1:52" ht="30" customHeight="1">
      <c r="A129" s="132" t="s">
        <v>83</v>
      </c>
      <c r="B129" s="132"/>
      <c r="C129" s="132"/>
      <c r="D129" s="132"/>
      <c r="E129" s="132"/>
      <c r="F129" s="135" t="s">
        <v>229</v>
      </c>
      <c r="G129" s="135"/>
      <c r="H129" s="135"/>
      <c r="I129" s="135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135"/>
      <c r="V129" s="135"/>
      <c r="W129" s="135"/>
      <c r="X129" s="135"/>
      <c r="Y129" s="135"/>
      <c r="Z129" s="135"/>
      <c r="AA129" s="136">
        <v>200000</v>
      </c>
      <c r="AB129" s="136"/>
      <c r="AC129" s="136"/>
      <c r="AD129" s="136"/>
      <c r="AE129" s="136"/>
      <c r="AF129" s="136"/>
      <c r="AG129" s="136"/>
      <c r="AH129" s="136">
        <v>40000</v>
      </c>
      <c r="AI129" s="136"/>
      <c r="AJ129" s="136"/>
      <c r="AK129" s="136"/>
      <c r="AL129" s="136"/>
      <c r="AM129" s="136"/>
      <c r="AN129" s="136"/>
      <c r="AO129" s="136"/>
      <c r="AP129" s="137">
        <v>0</v>
      </c>
      <c r="AQ129" s="137"/>
      <c r="AR129" s="137"/>
      <c r="AS129" s="137"/>
      <c r="AT129" s="137"/>
      <c r="AU129" s="137"/>
      <c r="AV129" s="136">
        <v>0</v>
      </c>
      <c r="AW129" s="136"/>
      <c r="AX129" s="136"/>
      <c r="AY129" s="1"/>
      <c r="AZ129" s="1"/>
    </row>
    <row r="130" spans="1:52" ht="30" customHeight="1">
      <c r="A130" s="148" t="s">
        <v>83</v>
      </c>
      <c r="B130" s="148"/>
      <c r="C130" s="148"/>
      <c r="D130" s="148" t="s">
        <v>56</v>
      </c>
      <c r="E130" s="148"/>
      <c r="F130" s="149" t="s">
        <v>84</v>
      </c>
      <c r="G130" s="149"/>
      <c r="H130" s="149"/>
      <c r="I130" s="149"/>
      <c r="J130" s="149"/>
      <c r="K130" s="149"/>
      <c r="L130" s="149"/>
      <c r="M130" s="149"/>
      <c r="N130" s="149"/>
      <c r="O130" s="149"/>
      <c r="P130" s="149"/>
      <c r="Q130" s="149"/>
      <c r="R130" s="149"/>
      <c r="S130" s="149"/>
      <c r="T130" s="149"/>
      <c r="U130" s="149"/>
      <c r="V130" s="149"/>
      <c r="W130" s="149"/>
      <c r="X130" s="149"/>
      <c r="Y130" s="149"/>
      <c r="Z130" s="149"/>
      <c r="AA130" s="145">
        <f>SUM(AA125:AG129)</f>
        <v>6150000</v>
      </c>
      <c r="AB130" s="145"/>
      <c r="AC130" s="145"/>
      <c r="AD130" s="145"/>
      <c r="AE130" s="145"/>
      <c r="AF130" s="145"/>
      <c r="AG130" s="145"/>
      <c r="AH130" s="145">
        <f>SUM(AH125:AO129)</f>
        <v>6225250</v>
      </c>
      <c r="AI130" s="145"/>
      <c r="AJ130" s="145"/>
      <c r="AK130" s="145"/>
      <c r="AL130" s="145"/>
      <c r="AM130" s="145"/>
      <c r="AN130" s="145"/>
      <c r="AO130" s="145"/>
      <c r="AP130" s="145">
        <f>SUM(AP125:AU129)</f>
        <v>5739712.4900000002</v>
      </c>
      <c r="AQ130" s="145"/>
      <c r="AR130" s="145"/>
      <c r="AS130" s="145"/>
      <c r="AT130" s="145"/>
      <c r="AU130" s="145"/>
      <c r="AV130" s="145">
        <v>92.200511693954468</v>
      </c>
      <c r="AW130" s="145"/>
      <c r="AX130" s="145"/>
      <c r="AY130" s="1"/>
      <c r="AZ130" s="1"/>
    </row>
    <row r="131" spans="1:52" ht="3.75" customHeight="1">
      <c r="A131" s="58"/>
      <c r="B131" s="150"/>
      <c r="C131" s="150"/>
      <c r="D131" s="150"/>
      <c r="E131" s="150"/>
      <c r="F131" s="150"/>
      <c r="G131" s="150"/>
      <c r="H131" s="150"/>
      <c r="I131" s="150"/>
      <c r="J131" s="150"/>
      <c r="K131" s="150"/>
      <c r="L131" s="150"/>
      <c r="M131" s="150"/>
      <c r="N131" s="150"/>
      <c r="O131" s="150"/>
      <c r="P131" s="150"/>
      <c r="Q131" s="150"/>
      <c r="R131" s="150"/>
      <c r="S131" s="150"/>
      <c r="T131" s="150"/>
      <c r="U131" s="150"/>
      <c r="V131" s="150"/>
      <c r="W131" s="150"/>
      <c r="X131" s="150"/>
      <c r="Y131" s="150"/>
      <c r="Z131" s="150"/>
      <c r="AA131" s="150"/>
      <c r="AB131" s="150"/>
      <c r="AC131" s="150"/>
      <c r="AD131" s="150"/>
      <c r="AE131" s="150"/>
      <c r="AF131" s="150"/>
      <c r="AG131" s="150"/>
      <c r="AH131" s="150"/>
      <c r="AI131" s="150"/>
      <c r="AJ131" s="150"/>
      <c r="AK131" s="150"/>
      <c r="AL131" s="150"/>
      <c r="AM131" s="150"/>
      <c r="AN131" s="150"/>
      <c r="AO131" s="150"/>
      <c r="AP131" s="150"/>
      <c r="AQ131" s="150"/>
      <c r="AR131" s="150"/>
      <c r="AS131" s="150"/>
      <c r="AT131" s="150"/>
      <c r="AU131" s="150"/>
      <c r="AV131" s="150"/>
      <c r="AW131" s="150"/>
      <c r="AX131" s="150"/>
      <c r="AY131" s="1"/>
      <c r="AZ131" s="1"/>
    </row>
    <row r="132" spans="1:52" ht="30" customHeight="1">
      <c r="A132" s="132" t="s">
        <v>85</v>
      </c>
      <c r="B132" s="132"/>
      <c r="C132" s="132"/>
      <c r="D132" s="132"/>
      <c r="E132" s="132"/>
      <c r="F132" s="135" t="s">
        <v>230</v>
      </c>
      <c r="G132" s="135"/>
      <c r="H132" s="135"/>
      <c r="I132" s="135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135"/>
      <c r="V132" s="135"/>
      <c r="W132" s="135"/>
      <c r="X132" s="135"/>
      <c r="Y132" s="135"/>
      <c r="Z132" s="135"/>
      <c r="AA132" s="136">
        <v>1503000</v>
      </c>
      <c r="AB132" s="136"/>
      <c r="AC132" s="136"/>
      <c r="AD132" s="136"/>
      <c r="AE132" s="136"/>
      <c r="AF132" s="136"/>
      <c r="AG132" s="136"/>
      <c r="AH132" s="136">
        <v>1555000</v>
      </c>
      <c r="AI132" s="136"/>
      <c r="AJ132" s="136"/>
      <c r="AK132" s="136"/>
      <c r="AL132" s="136"/>
      <c r="AM132" s="136"/>
      <c r="AN132" s="136"/>
      <c r="AO132" s="136"/>
      <c r="AP132" s="137">
        <v>1331246.56</v>
      </c>
      <c r="AQ132" s="137"/>
      <c r="AR132" s="137"/>
      <c r="AS132" s="137"/>
      <c r="AT132" s="137"/>
      <c r="AU132" s="137"/>
      <c r="AV132" s="136">
        <v>85.61</v>
      </c>
      <c r="AW132" s="136"/>
      <c r="AX132" s="136"/>
      <c r="AY132" s="1"/>
      <c r="AZ132" s="1"/>
    </row>
    <row r="133" spans="1:52" ht="30" customHeight="1">
      <c r="A133" s="132" t="s">
        <v>85</v>
      </c>
      <c r="B133" s="132"/>
      <c r="C133" s="132"/>
      <c r="D133" s="132"/>
      <c r="E133" s="132"/>
      <c r="F133" s="135" t="s">
        <v>233</v>
      </c>
      <c r="G133" s="135"/>
      <c r="H133" s="135"/>
      <c r="I133" s="135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135"/>
      <c r="V133" s="135"/>
      <c r="W133" s="135"/>
      <c r="X133" s="135"/>
      <c r="Y133" s="135"/>
      <c r="Z133" s="135"/>
      <c r="AA133" s="136">
        <v>377000</v>
      </c>
      <c r="AB133" s="136"/>
      <c r="AC133" s="136"/>
      <c r="AD133" s="136"/>
      <c r="AE133" s="136"/>
      <c r="AF133" s="136"/>
      <c r="AG133" s="136"/>
      <c r="AH133" s="136">
        <v>300800</v>
      </c>
      <c r="AI133" s="136"/>
      <c r="AJ133" s="136"/>
      <c r="AK133" s="136"/>
      <c r="AL133" s="136"/>
      <c r="AM133" s="136"/>
      <c r="AN133" s="136"/>
      <c r="AO133" s="136"/>
      <c r="AP133" s="137">
        <v>129862.54</v>
      </c>
      <c r="AQ133" s="137"/>
      <c r="AR133" s="137"/>
      <c r="AS133" s="137"/>
      <c r="AT133" s="137"/>
      <c r="AU133" s="137"/>
      <c r="AV133" s="136">
        <v>43.17</v>
      </c>
      <c r="AW133" s="136"/>
      <c r="AX133" s="136"/>
      <c r="AY133" s="1"/>
      <c r="AZ133" s="1"/>
    </row>
    <row r="134" spans="1:52" ht="30" customHeight="1">
      <c r="A134" s="132" t="s">
        <v>85</v>
      </c>
      <c r="B134" s="132"/>
      <c r="C134" s="132"/>
      <c r="D134" s="132"/>
      <c r="E134" s="132"/>
      <c r="F134" s="135" t="s">
        <v>232</v>
      </c>
      <c r="G134" s="135"/>
      <c r="H134" s="135"/>
      <c r="I134" s="135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135"/>
      <c r="V134" s="135"/>
      <c r="W134" s="135"/>
      <c r="X134" s="135"/>
      <c r="Y134" s="135"/>
      <c r="Z134" s="135"/>
      <c r="AA134" s="136">
        <v>0</v>
      </c>
      <c r="AB134" s="136"/>
      <c r="AC134" s="136"/>
      <c r="AD134" s="136"/>
      <c r="AE134" s="136"/>
      <c r="AF134" s="136"/>
      <c r="AG134" s="136"/>
      <c r="AH134" s="136">
        <v>24200</v>
      </c>
      <c r="AI134" s="136"/>
      <c r="AJ134" s="136"/>
      <c r="AK134" s="136"/>
      <c r="AL134" s="136"/>
      <c r="AM134" s="136"/>
      <c r="AN134" s="136"/>
      <c r="AO134" s="136"/>
      <c r="AP134" s="137">
        <v>24200</v>
      </c>
      <c r="AQ134" s="137"/>
      <c r="AR134" s="137"/>
      <c r="AS134" s="137"/>
      <c r="AT134" s="137"/>
      <c r="AU134" s="137"/>
      <c r="AV134" s="136">
        <v>100</v>
      </c>
      <c r="AW134" s="136"/>
      <c r="AX134" s="136"/>
      <c r="AY134" s="1"/>
      <c r="AZ134" s="1"/>
    </row>
    <row r="135" spans="1:52" ht="30" customHeight="1">
      <c r="A135" s="148" t="s">
        <v>85</v>
      </c>
      <c r="B135" s="148"/>
      <c r="C135" s="148"/>
      <c r="D135" s="148" t="s">
        <v>56</v>
      </c>
      <c r="E135" s="148"/>
      <c r="F135" s="149" t="s">
        <v>231</v>
      </c>
      <c r="G135" s="149"/>
      <c r="H135" s="149"/>
      <c r="I135" s="149"/>
      <c r="J135" s="149"/>
      <c r="K135" s="149"/>
      <c r="L135" s="149"/>
      <c r="M135" s="149"/>
      <c r="N135" s="149"/>
      <c r="O135" s="149"/>
      <c r="P135" s="149"/>
      <c r="Q135" s="149"/>
      <c r="R135" s="149"/>
      <c r="S135" s="149"/>
      <c r="T135" s="149"/>
      <c r="U135" s="149"/>
      <c r="V135" s="149"/>
      <c r="W135" s="149"/>
      <c r="X135" s="149"/>
      <c r="Y135" s="149"/>
      <c r="Z135" s="149"/>
      <c r="AA135" s="145">
        <v>1880000</v>
      </c>
      <c r="AB135" s="145"/>
      <c r="AC135" s="145"/>
      <c r="AD135" s="145"/>
      <c r="AE135" s="145"/>
      <c r="AF135" s="145"/>
      <c r="AG135" s="145"/>
      <c r="AH135" s="145">
        <v>1880000</v>
      </c>
      <c r="AI135" s="145"/>
      <c r="AJ135" s="145"/>
      <c r="AK135" s="145"/>
      <c r="AL135" s="145"/>
      <c r="AM135" s="145"/>
      <c r="AN135" s="145"/>
      <c r="AO135" s="145"/>
      <c r="AP135" s="145">
        <v>1485309.1</v>
      </c>
      <c r="AQ135" s="145"/>
      <c r="AR135" s="145"/>
      <c r="AS135" s="145"/>
      <c r="AT135" s="145"/>
      <c r="AU135" s="145"/>
      <c r="AV135" s="145">
        <v>79.005801677703857</v>
      </c>
      <c r="AW135" s="145"/>
      <c r="AX135" s="145"/>
      <c r="AY135" s="1"/>
      <c r="AZ135" s="1"/>
    </row>
    <row r="136" spans="1:52" ht="3.75" customHeight="1">
      <c r="A136" s="58"/>
      <c r="B136" s="150"/>
      <c r="C136" s="150"/>
      <c r="D136" s="150"/>
      <c r="E136" s="150"/>
      <c r="F136" s="150"/>
      <c r="G136" s="150"/>
      <c r="H136" s="150"/>
      <c r="I136" s="150"/>
      <c r="J136" s="150"/>
      <c r="K136" s="150"/>
      <c r="L136" s="150"/>
      <c r="M136" s="150"/>
      <c r="N136" s="150"/>
      <c r="O136" s="150"/>
      <c r="P136" s="150"/>
      <c r="Q136" s="150"/>
      <c r="R136" s="150"/>
      <c r="S136" s="150"/>
      <c r="T136" s="150"/>
      <c r="U136" s="150"/>
      <c r="V136" s="150"/>
      <c r="W136" s="150"/>
      <c r="X136" s="150"/>
      <c r="Y136" s="150"/>
      <c r="Z136" s="150"/>
      <c r="AA136" s="150"/>
      <c r="AB136" s="150"/>
      <c r="AC136" s="150"/>
      <c r="AD136" s="150"/>
      <c r="AE136" s="150"/>
      <c r="AF136" s="150"/>
      <c r="AG136" s="150"/>
      <c r="AH136" s="150"/>
      <c r="AI136" s="150"/>
      <c r="AJ136" s="150"/>
      <c r="AK136" s="150"/>
      <c r="AL136" s="150"/>
      <c r="AM136" s="150"/>
      <c r="AN136" s="150"/>
      <c r="AO136" s="150"/>
      <c r="AP136" s="150"/>
      <c r="AQ136" s="150"/>
      <c r="AR136" s="150"/>
      <c r="AS136" s="150"/>
      <c r="AT136" s="150"/>
      <c r="AU136" s="150"/>
      <c r="AV136" s="150"/>
      <c r="AW136" s="150"/>
      <c r="AX136" s="150"/>
      <c r="AY136" s="1"/>
      <c r="AZ136" s="1"/>
    </row>
    <row r="137" spans="1:52" ht="40.5" customHeight="1">
      <c r="A137" s="148" t="s">
        <v>105</v>
      </c>
      <c r="B137" s="148"/>
      <c r="C137" s="148"/>
      <c r="D137" s="148" t="s">
        <v>56</v>
      </c>
      <c r="E137" s="148"/>
      <c r="F137" s="149" t="s">
        <v>363</v>
      </c>
      <c r="G137" s="149"/>
      <c r="H137" s="149"/>
      <c r="I137" s="149"/>
      <c r="J137" s="149"/>
      <c r="K137" s="149"/>
      <c r="L137" s="149"/>
      <c r="M137" s="149"/>
      <c r="N137" s="149"/>
      <c r="O137" s="149"/>
      <c r="P137" s="149"/>
      <c r="Q137" s="149"/>
      <c r="R137" s="149"/>
      <c r="S137" s="149"/>
      <c r="T137" s="149"/>
      <c r="U137" s="149"/>
      <c r="V137" s="149"/>
      <c r="W137" s="149"/>
      <c r="X137" s="149"/>
      <c r="Y137" s="149"/>
      <c r="Z137" s="149"/>
      <c r="AA137" s="145">
        <v>12000</v>
      </c>
      <c r="AB137" s="145"/>
      <c r="AC137" s="145"/>
      <c r="AD137" s="145"/>
      <c r="AE137" s="145"/>
      <c r="AF137" s="145"/>
      <c r="AG137" s="145"/>
      <c r="AH137" s="145">
        <v>12000</v>
      </c>
      <c r="AI137" s="145"/>
      <c r="AJ137" s="145"/>
      <c r="AK137" s="145"/>
      <c r="AL137" s="145"/>
      <c r="AM137" s="145"/>
      <c r="AN137" s="145"/>
      <c r="AO137" s="145"/>
      <c r="AP137" s="145">
        <v>6000</v>
      </c>
      <c r="AQ137" s="145"/>
      <c r="AR137" s="145"/>
      <c r="AS137" s="145"/>
      <c r="AT137" s="145"/>
      <c r="AU137" s="145"/>
      <c r="AV137" s="145">
        <v>50</v>
      </c>
      <c r="AW137" s="145"/>
      <c r="AX137" s="145"/>
      <c r="AY137" s="1"/>
      <c r="AZ137" s="1"/>
    </row>
    <row r="138" spans="1:52" ht="3.75" customHeight="1">
      <c r="A138" s="58"/>
      <c r="B138" s="150"/>
      <c r="C138" s="150"/>
      <c r="D138" s="150"/>
      <c r="E138" s="150"/>
      <c r="F138" s="150"/>
      <c r="G138" s="150"/>
      <c r="H138" s="150"/>
      <c r="I138" s="150"/>
      <c r="J138" s="150"/>
      <c r="K138" s="150"/>
      <c r="L138" s="150"/>
      <c r="M138" s="150"/>
      <c r="N138" s="150"/>
      <c r="O138" s="150"/>
      <c r="P138" s="150"/>
      <c r="Q138" s="150"/>
      <c r="R138" s="150"/>
      <c r="S138" s="150"/>
      <c r="T138" s="150"/>
      <c r="U138" s="150"/>
      <c r="V138" s="150"/>
      <c r="W138" s="150"/>
      <c r="X138" s="150"/>
      <c r="Y138" s="150"/>
      <c r="Z138" s="150"/>
      <c r="AA138" s="150"/>
      <c r="AB138" s="150"/>
      <c r="AC138" s="150"/>
      <c r="AD138" s="150"/>
      <c r="AE138" s="150"/>
      <c r="AF138" s="150"/>
      <c r="AG138" s="150"/>
      <c r="AH138" s="150"/>
      <c r="AI138" s="150"/>
      <c r="AJ138" s="150"/>
      <c r="AK138" s="150"/>
      <c r="AL138" s="150"/>
      <c r="AM138" s="150"/>
      <c r="AN138" s="150"/>
      <c r="AO138" s="150"/>
      <c r="AP138" s="150"/>
      <c r="AQ138" s="150"/>
      <c r="AR138" s="150"/>
      <c r="AS138" s="150"/>
      <c r="AT138" s="150"/>
      <c r="AU138" s="150"/>
      <c r="AV138" s="150"/>
      <c r="AW138" s="150"/>
      <c r="AX138" s="150"/>
      <c r="AY138" s="1"/>
      <c r="AZ138" s="1"/>
    </row>
    <row r="139" spans="1:52" ht="30" customHeight="1">
      <c r="A139" s="148" t="s">
        <v>107</v>
      </c>
      <c r="B139" s="148"/>
      <c r="C139" s="148"/>
      <c r="D139" s="148" t="s">
        <v>56</v>
      </c>
      <c r="E139" s="148"/>
      <c r="F139" s="149" t="s">
        <v>364</v>
      </c>
      <c r="G139" s="149"/>
      <c r="H139" s="149"/>
      <c r="I139" s="149"/>
      <c r="J139" s="149"/>
      <c r="K139" s="149"/>
      <c r="L139" s="149"/>
      <c r="M139" s="149"/>
      <c r="N139" s="149"/>
      <c r="O139" s="149"/>
      <c r="P139" s="149"/>
      <c r="Q139" s="149"/>
      <c r="R139" s="149"/>
      <c r="S139" s="149"/>
      <c r="T139" s="149"/>
      <c r="U139" s="149"/>
      <c r="V139" s="149"/>
      <c r="W139" s="149"/>
      <c r="X139" s="149"/>
      <c r="Y139" s="149"/>
      <c r="Z139" s="149"/>
      <c r="AA139" s="145">
        <v>20000</v>
      </c>
      <c r="AB139" s="145"/>
      <c r="AC139" s="145"/>
      <c r="AD139" s="145"/>
      <c r="AE139" s="145"/>
      <c r="AF139" s="145"/>
      <c r="AG139" s="145"/>
      <c r="AH139" s="145">
        <v>20000</v>
      </c>
      <c r="AI139" s="145"/>
      <c r="AJ139" s="145"/>
      <c r="AK139" s="145"/>
      <c r="AL139" s="145"/>
      <c r="AM139" s="145"/>
      <c r="AN139" s="145"/>
      <c r="AO139" s="145"/>
      <c r="AP139" s="145">
        <v>0</v>
      </c>
      <c r="AQ139" s="145"/>
      <c r="AR139" s="145"/>
      <c r="AS139" s="145"/>
      <c r="AT139" s="145"/>
      <c r="AU139" s="145"/>
      <c r="AV139" s="145">
        <v>0</v>
      </c>
      <c r="AW139" s="145"/>
      <c r="AX139" s="145"/>
      <c r="AY139" s="1"/>
      <c r="AZ139" s="1"/>
    </row>
    <row r="140" spans="1:52" ht="3.75" customHeight="1">
      <c r="A140" s="58"/>
      <c r="B140" s="150"/>
      <c r="C140" s="150"/>
      <c r="D140" s="150"/>
      <c r="E140" s="150"/>
      <c r="F140" s="150"/>
      <c r="G140" s="150"/>
      <c r="H140" s="150"/>
      <c r="I140" s="150"/>
      <c r="J140" s="150"/>
      <c r="K140" s="150"/>
      <c r="L140" s="150"/>
      <c r="M140" s="150"/>
      <c r="N140" s="150"/>
      <c r="O140" s="150"/>
      <c r="P140" s="150"/>
      <c r="Q140" s="150"/>
      <c r="R140" s="150"/>
      <c r="S140" s="150"/>
      <c r="T140" s="150"/>
      <c r="U140" s="150"/>
      <c r="V140" s="150"/>
      <c r="W140" s="150"/>
      <c r="X140" s="150"/>
      <c r="Y140" s="150"/>
      <c r="Z140" s="150"/>
      <c r="AA140" s="150"/>
      <c r="AB140" s="150"/>
      <c r="AC140" s="150"/>
      <c r="AD140" s="150"/>
      <c r="AE140" s="150"/>
      <c r="AF140" s="150"/>
      <c r="AG140" s="150"/>
      <c r="AH140" s="150"/>
      <c r="AI140" s="150"/>
      <c r="AJ140" s="150"/>
      <c r="AK140" s="150"/>
      <c r="AL140" s="150"/>
      <c r="AM140" s="150"/>
      <c r="AN140" s="150"/>
      <c r="AO140" s="150"/>
      <c r="AP140" s="150"/>
      <c r="AQ140" s="150"/>
      <c r="AR140" s="150"/>
      <c r="AS140" s="150"/>
      <c r="AT140" s="150"/>
      <c r="AU140" s="150"/>
      <c r="AV140" s="150"/>
      <c r="AW140" s="150"/>
      <c r="AX140" s="150"/>
      <c r="AY140" s="1"/>
      <c r="AZ140" s="1"/>
    </row>
    <row r="141" spans="1:52" ht="30" customHeight="1">
      <c r="A141" s="148" t="s">
        <v>106</v>
      </c>
      <c r="B141" s="148"/>
      <c r="C141" s="148"/>
      <c r="D141" s="148" t="s">
        <v>56</v>
      </c>
      <c r="E141" s="148"/>
      <c r="F141" s="149" t="s">
        <v>365</v>
      </c>
      <c r="G141" s="149"/>
      <c r="H141" s="149"/>
      <c r="I141" s="149"/>
      <c r="J141" s="149"/>
      <c r="K141" s="149"/>
      <c r="L141" s="149"/>
      <c r="M141" s="149"/>
      <c r="N141" s="149"/>
      <c r="O141" s="149"/>
      <c r="P141" s="149"/>
      <c r="Q141" s="149"/>
      <c r="R141" s="149"/>
      <c r="S141" s="149"/>
      <c r="T141" s="149"/>
      <c r="U141" s="149"/>
      <c r="V141" s="149"/>
      <c r="W141" s="149"/>
      <c r="X141" s="149"/>
      <c r="Y141" s="149"/>
      <c r="Z141" s="149"/>
      <c r="AA141" s="145">
        <v>50000</v>
      </c>
      <c r="AB141" s="145"/>
      <c r="AC141" s="145"/>
      <c r="AD141" s="145"/>
      <c r="AE141" s="145"/>
      <c r="AF141" s="145"/>
      <c r="AG141" s="145"/>
      <c r="AH141" s="145">
        <v>50000</v>
      </c>
      <c r="AI141" s="145"/>
      <c r="AJ141" s="145"/>
      <c r="AK141" s="145"/>
      <c r="AL141" s="145"/>
      <c r="AM141" s="145"/>
      <c r="AN141" s="145"/>
      <c r="AO141" s="145"/>
      <c r="AP141" s="145">
        <v>0</v>
      </c>
      <c r="AQ141" s="145"/>
      <c r="AR141" s="145"/>
      <c r="AS141" s="145"/>
      <c r="AT141" s="145"/>
      <c r="AU141" s="145"/>
      <c r="AV141" s="145">
        <v>0</v>
      </c>
      <c r="AW141" s="145"/>
      <c r="AX141" s="145"/>
      <c r="AY141" s="1"/>
      <c r="AZ141" s="1"/>
    </row>
    <row r="142" spans="1:52" ht="3.75" customHeight="1">
      <c r="A142" s="58"/>
      <c r="B142" s="150"/>
      <c r="C142" s="150"/>
      <c r="D142" s="150"/>
      <c r="E142" s="150"/>
      <c r="F142" s="150"/>
      <c r="G142" s="150"/>
      <c r="H142" s="150"/>
      <c r="I142" s="150"/>
      <c r="J142" s="150"/>
      <c r="K142" s="150"/>
      <c r="L142" s="150"/>
      <c r="M142" s="150"/>
      <c r="N142" s="150"/>
      <c r="O142" s="150"/>
      <c r="P142" s="150"/>
      <c r="Q142" s="150"/>
      <c r="R142" s="150"/>
      <c r="S142" s="150"/>
      <c r="T142" s="150"/>
      <c r="U142" s="150"/>
      <c r="V142" s="150"/>
      <c r="W142" s="150"/>
      <c r="X142" s="150"/>
      <c r="Y142" s="150"/>
      <c r="Z142" s="150"/>
      <c r="AA142" s="150"/>
      <c r="AB142" s="150"/>
      <c r="AC142" s="150"/>
      <c r="AD142" s="150"/>
      <c r="AE142" s="150"/>
      <c r="AF142" s="150"/>
      <c r="AG142" s="150"/>
      <c r="AH142" s="150"/>
      <c r="AI142" s="150"/>
      <c r="AJ142" s="150"/>
      <c r="AK142" s="150"/>
      <c r="AL142" s="150"/>
      <c r="AM142" s="150"/>
      <c r="AN142" s="150"/>
      <c r="AO142" s="150"/>
      <c r="AP142" s="150"/>
      <c r="AQ142" s="150"/>
      <c r="AR142" s="150"/>
      <c r="AS142" s="150"/>
      <c r="AT142" s="150"/>
      <c r="AU142" s="150"/>
      <c r="AV142" s="150"/>
      <c r="AW142" s="150"/>
      <c r="AX142" s="150"/>
      <c r="AY142" s="1"/>
      <c r="AZ142" s="1"/>
    </row>
    <row r="143" spans="1:52" ht="54" customHeight="1">
      <c r="A143" s="132" t="s">
        <v>86</v>
      </c>
      <c r="B143" s="132"/>
      <c r="C143" s="132"/>
      <c r="D143" s="132" t="s">
        <v>179</v>
      </c>
      <c r="E143" s="132"/>
      <c r="F143" s="135" t="s">
        <v>366</v>
      </c>
      <c r="G143" s="135"/>
      <c r="H143" s="135"/>
      <c r="I143" s="135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135"/>
      <c r="V143" s="135"/>
      <c r="W143" s="135"/>
      <c r="X143" s="135"/>
      <c r="Y143" s="135"/>
      <c r="Z143" s="135"/>
      <c r="AA143" s="136">
        <v>406402.97</v>
      </c>
      <c r="AB143" s="136"/>
      <c r="AC143" s="136"/>
      <c r="AD143" s="136"/>
      <c r="AE143" s="136"/>
      <c r="AF143" s="136"/>
      <c r="AG143" s="136"/>
      <c r="AH143" s="136">
        <v>436202.97</v>
      </c>
      <c r="AI143" s="136"/>
      <c r="AJ143" s="136"/>
      <c r="AK143" s="136"/>
      <c r="AL143" s="136"/>
      <c r="AM143" s="136"/>
      <c r="AN143" s="136"/>
      <c r="AO143" s="136"/>
      <c r="AP143" s="137">
        <v>239252.39</v>
      </c>
      <c r="AQ143" s="137"/>
      <c r="AR143" s="137"/>
      <c r="AS143" s="137"/>
      <c r="AT143" s="137"/>
      <c r="AU143" s="137"/>
      <c r="AV143" s="136">
        <v>54.85</v>
      </c>
      <c r="AW143" s="136"/>
      <c r="AX143" s="136"/>
      <c r="AY143" s="1"/>
      <c r="AZ143" s="1"/>
    </row>
    <row r="144" spans="1:52" ht="30" customHeight="1">
      <c r="A144" s="132" t="s">
        <v>86</v>
      </c>
      <c r="B144" s="132"/>
      <c r="C144" s="132"/>
      <c r="D144" s="132"/>
      <c r="E144" s="132"/>
      <c r="F144" s="135" t="s">
        <v>236</v>
      </c>
      <c r="G144" s="135"/>
      <c r="H144" s="135"/>
      <c r="I144" s="135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135"/>
      <c r="V144" s="135"/>
      <c r="W144" s="135"/>
      <c r="X144" s="135"/>
      <c r="Y144" s="135"/>
      <c r="Z144" s="135"/>
      <c r="AA144" s="136">
        <v>23369.15</v>
      </c>
      <c r="AB144" s="136"/>
      <c r="AC144" s="136"/>
      <c r="AD144" s="136"/>
      <c r="AE144" s="136"/>
      <c r="AF144" s="136"/>
      <c r="AG144" s="136"/>
      <c r="AH144" s="136">
        <v>23369.15</v>
      </c>
      <c r="AI144" s="136"/>
      <c r="AJ144" s="136"/>
      <c r="AK144" s="136"/>
      <c r="AL144" s="136"/>
      <c r="AM144" s="136"/>
      <c r="AN144" s="136"/>
      <c r="AO144" s="136"/>
      <c r="AP144" s="137">
        <v>9772.1200000000008</v>
      </c>
      <c r="AQ144" s="137"/>
      <c r="AR144" s="137"/>
      <c r="AS144" s="137"/>
      <c r="AT144" s="137"/>
      <c r="AU144" s="137"/>
      <c r="AV144" s="136">
        <v>41.82</v>
      </c>
      <c r="AW144" s="136"/>
      <c r="AX144" s="136"/>
      <c r="AY144" s="1"/>
      <c r="AZ144" s="1"/>
    </row>
    <row r="145" spans="1:52" ht="30" customHeight="1">
      <c r="A145" s="132" t="s">
        <v>86</v>
      </c>
      <c r="B145" s="132"/>
      <c r="C145" s="132"/>
      <c r="D145" s="132" t="s">
        <v>180</v>
      </c>
      <c r="E145" s="132"/>
      <c r="F145" s="173" t="s">
        <v>367</v>
      </c>
      <c r="G145" s="135"/>
      <c r="H145" s="135"/>
      <c r="I145" s="135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135"/>
      <c r="V145" s="135"/>
      <c r="W145" s="135"/>
      <c r="X145" s="135"/>
      <c r="Y145" s="135"/>
      <c r="Z145" s="135"/>
      <c r="AA145" s="136">
        <v>60000</v>
      </c>
      <c r="AB145" s="136"/>
      <c r="AC145" s="136"/>
      <c r="AD145" s="136"/>
      <c r="AE145" s="136"/>
      <c r="AF145" s="136"/>
      <c r="AG145" s="136"/>
      <c r="AH145" s="136">
        <v>60000</v>
      </c>
      <c r="AI145" s="136"/>
      <c r="AJ145" s="136"/>
      <c r="AK145" s="136"/>
      <c r="AL145" s="136"/>
      <c r="AM145" s="136"/>
      <c r="AN145" s="136"/>
      <c r="AO145" s="136"/>
      <c r="AP145" s="137">
        <v>19841.78</v>
      </c>
      <c r="AQ145" s="137"/>
      <c r="AR145" s="137"/>
      <c r="AS145" s="137"/>
      <c r="AT145" s="137"/>
      <c r="AU145" s="137"/>
      <c r="AV145" s="136">
        <v>33.07</v>
      </c>
      <c r="AW145" s="136"/>
      <c r="AX145" s="136"/>
      <c r="AY145" s="1"/>
      <c r="AZ145" s="1"/>
    </row>
    <row r="146" spans="1:52" ht="30" customHeight="1">
      <c r="A146" s="132" t="s">
        <v>86</v>
      </c>
      <c r="B146" s="132"/>
      <c r="C146" s="132"/>
      <c r="D146" s="132"/>
      <c r="E146" s="132"/>
      <c r="F146" s="135" t="s">
        <v>234</v>
      </c>
      <c r="G146" s="135"/>
      <c r="H146" s="135"/>
      <c r="I146" s="135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135"/>
      <c r="V146" s="135"/>
      <c r="W146" s="135"/>
      <c r="X146" s="135"/>
      <c r="Y146" s="135"/>
      <c r="Z146" s="135"/>
      <c r="AA146" s="136">
        <v>0</v>
      </c>
      <c r="AB146" s="136"/>
      <c r="AC146" s="136"/>
      <c r="AD146" s="136"/>
      <c r="AE146" s="136"/>
      <c r="AF146" s="136"/>
      <c r="AG146" s="136"/>
      <c r="AH146" s="136">
        <v>65935</v>
      </c>
      <c r="AI146" s="136"/>
      <c r="AJ146" s="136"/>
      <c r="AK146" s="136"/>
      <c r="AL146" s="136"/>
      <c r="AM146" s="136"/>
      <c r="AN146" s="136"/>
      <c r="AO146" s="136"/>
      <c r="AP146" s="137">
        <v>65935</v>
      </c>
      <c r="AQ146" s="137"/>
      <c r="AR146" s="137"/>
      <c r="AS146" s="137"/>
      <c r="AT146" s="137"/>
      <c r="AU146" s="137"/>
      <c r="AV146" s="136">
        <v>100</v>
      </c>
      <c r="AW146" s="136"/>
      <c r="AX146" s="136"/>
      <c r="AY146" s="1"/>
      <c r="AZ146" s="1"/>
    </row>
    <row r="147" spans="1:52" ht="30" customHeight="1">
      <c r="A147" s="132" t="s">
        <v>86</v>
      </c>
      <c r="B147" s="132"/>
      <c r="C147" s="132"/>
      <c r="D147" s="132"/>
      <c r="E147" s="132"/>
      <c r="F147" s="135" t="s">
        <v>235</v>
      </c>
      <c r="G147" s="135"/>
      <c r="H147" s="135"/>
      <c r="I147" s="135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135"/>
      <c r="V147" s="135"/>
      <c r="W147" s="135"/>
      <c r="X147" s="135"/>
      <c r="Y147" s="135"/>
      <c r="Z147" s="135"/>
      <c r="AA147" s="136">
        <v>0</v>
      </c>
      <c r="AB147" s="136"/>
      <c r="AC147" s="136"/>
      <c r="AD147" s="136"/>
      <c r="AE147" s="136"/>
      <c r="AF147" s="136"/>
      <c r="AG147" s="136"/>
      <c r="AH147" s="136">
        <v>52000</v>
      </c>
      <c r="AI147" s="136"/>
      <c r="AJ147" s="136"/>
      <c r="AK147" s="136"/>
      <c r="AL147" s="136"/>
      <c r="AM147" s="136"/>
      <c r="AN147" s="136"/>
      <c r="AO147" s="136"/>
      <c r="AP147" s="137">
        <v>51694.83</v>
      </c>
      <c r="AQ147" s="137"/>
      <c r="AR147" s="137"/>
      <c r="AS147" s="137"/>
      <c r="AT147" s="137"/>
      <c r="AU147" s="137"/>
      <c r="AV147" s="136">
        <v>99.41</v>
      </c>
      <c r="AW147" s="136"/>
      <c r="AX147" s="136"/>
      <c r="AY147" s="1"/>
      <c r="AZ147" s="1"/>
    </row>
    <row r="148" spans="1:52" ht="30" customHeight="1">
      <c r="A148" s="148" t="s">
        <v>86</v>
      </c>
      <c r="B148" s="148"/>
      <c r="C148" s="148"/>
      <c r="D148" s="148" t="s">
        <v>56</v>
      </c>
      <c r="E148" s="148"/>
      <c r="F148" s="149" t="s">
        <v>237</v>
      </c>
      <c r="G148" s="149"/>
      <c r="H148" s="149"/>
      <c r="I148" s="149"/>
      <c r="J148" s="149"/>
      <c r="K148" s="149"/>
      <c r="L148" s="149"/>
      <c r="M148" s="149"/>
      <c r="N148" s="149"/>
      <c r="O148" s="149"/>
      <c r="P148" s="149"/>
      <c r="Q148" s="149"/>
      <c r="R148" s="149"/>
      <c r="S148" s="149"/>
      <c r="T148" s="149"/>
      <c r="U148" s="149"/>
      <c r="V148" s="149"/>
      <c r="W148" s="149"/>
      <c r="X148" s="149"/>
      <c r="Y148" s="149"/>
      <c r="Z148" s="149"/>
      <c r="AA148" s="145">
        <f>SUM(AA143:AG147)</f>
        <v>489772.12</v>
      </c>
      <c r="AB148" s="145"/>
      <c r="AC148" s="145"/>
      <c r="AD148" s="145"/>
      <c r="AE148" s="145"/>
      <c r="AF148" s="145"/>
      <c r="AG148" s="145"/>
      <c r="AH148" s="145">
        <f>SUM(AH143:AO147)</f>
        <v>637507.12</v>
      </c>
      <c r="AI148" s="145"/>
      <c r="AJ148" s="145"/>
      <c r="AK148" s="145"/>
      <c r="AL148" s="145"/>
      <c r="AM148" s="145"/>
      <c r="AN148" s="145"/>
      <c r="AO148" s="145"/>
      <c r="AP148" s="145">
        <f>SUM(AP143:AU147)</f>
        <v>386496.12000000005</v>
      </c>
      <c r="AQ148" s="145"/>
      <c r="AR148" s="145"/>
      <c r="AS148" s="145"/>
      <c r="AT148" s="145"/>
      <c r="AU148" s="145"/>
      <c r="AV148" s="145">
        <v>60.626167058944702</v>
      </c>
      <c r="AW148" s="145"/>
      <c r="AX148" s="145"/>
      <c r="AY148" s="1"/>
      <c r="AZ148" s="1"/>
    </row>
    <row r="149" spans="1:52" ht="3.75" customHeight="1">
      <c r="A149" s="58"/>
      <c r="B149" s="150"/>
      <c r="C149" s="150"/>
      <c r="D149" s="150"/>
      <c r="E149" s="150"/>
      <c r="F149" s="150"/>
      <c r="G149" s="150"/>
      <c r="H149" s="150"/>
      <c r="I149" s="150"/>
      <c r="J149" s="150"/>
      <c r="K149" s="150"/>
      <c r="L149" s="150"/>
      <c r="M149" s="150"/>
      <c r="N149" s="150"/>
      <c r="O149" s="150"/>
      <c r="P149" s="150"/>
      <c r="Q149" s="150"/>
      <c r="R149" s="150"/>
      <c r="S149" s="150"/>
      <c r="T149" s="150"/>
      <c r="U149" s="150"/>
      <c r="V149" s="150"/>
      <c r="W149" s="150"/>
      <c r="X149" s="150"/>
      <c r="Y149" s="150"/>
      <c r="Z149" s="150"/>
      <c r="AA149" s="150"/>
      <c r="AB149" s="150"/>
      <c r="AC149" s="150"/>
      <c r="AD149" s="150"/>
      <c r="AE149" s="150"/>
      <c r="AF149" s="150"/>
      <c r="AG149" s="150"/>
      <c r="AH149" s="150"/>
      <c r="AI149" s="150"/>
      <c r="AJ149" s="150"/>
      <c r="AK149" s="150"/>
      <c r="AL149" s="150"/>
      <c r="AM149" s="150"/>
      <c r="AN149" s="150"/>
      <c r="AO149" s="150"/>
      <c r="AP149" s="150"/>
      <c r="AQ149" s="150"/>
      <c r="AR149" s="150"/>
      <c r="AS149" s="150"/>
      <c r="AT149" s="150"/>
      <c r="AU149" s="150"/>
      <c r="AV149" s="150"/>
      <c r="AW149" s="150"/>
      <c r="AX149" s="150"/>
      <c r="AY149" s="1"/>
      <c r="AZ149" s="1"/>
    </row>
    <row r="150" spans="1:52" ht="30" customHeight="1">
      <c r="A150" s="148" t="s">
        <v>108</v>
      </c>
      <c r="B150" s="148"/>
      <c r="C150" s="148"/>
      <c r="D150" s="148" t="s">
        <v>56</v>
      </c>
      <c r="E150" s="148"/>
      <c r="F150" s="149" t="s">
        <v>368</v>
      </c>
      <c r="G150" s="149"/>
      <c r="H150" s="149"/>
      <c r="I150" s="149"/>
      <c r="J150" s="149"/>
      <c r="K150" s="149"/>
      <c r="L150" s="149"/>
      <c r="M150" s="149"/>
      <c r="N150" s="149"/>
      <c r="O150" s="149"/>
      <c r="P150" s="149"/>
      <c r="Q150" s="149"/>
      <c r="R150" s="149"/>
      <c r="S150" s="149"/>
      <c r="T150" s="149"/>
      <c r="U150" s="149"/>
      <c r="V150" s="149"/>
      <c r="W150" s="149"/>
      <c r="X150" s="149"/>
      <c r="Y150" s="149"/>
      <c r="Z150" s="149"/>
      <c r="AA150" s="145">
        <v>2700000</v>
      </c>
      <c r="AB150" s="145"/>
      <c r="AC150" s="145"/>
      <c r="AD150" s="145"/>
      <c r="AE150" s="145"/>
      <c r="AF150" s="145"/>
      <c r="AG150" s="145"/>
      <c r="AH150" s="145">
        <v>2700000</v>
      </c>
      <c r="AI150" s="145"/>
      <c r="AJ150" s="145"/>
      <c r="AK150" s="145"/>
      <c r="AL150" s="145"/>
      <c r="AM150" s="145"/>
      <c r="AN150" s="145"/>
      <c r="AO150" s="145"/>
      <c r="AP150" s="145">
        <v>2294828.4700000002</v>
      </c>
      <c r="AQ150" s="145"/>
      <c r="AR150" s="145"/>
      <c r="AS150" s="145"/>
      <c r="AT150" s="145"/>
      <c r="AU150" s="145"/>
      <c r="AV150" s="145">
        <v>84.993648529052734</v>
      </c>
      <c r="AW150" s="145"/>
      <c r="AX150" s="145"/>
      <c r="AY150" s="1"/>
      <c r="AZ150" s="1"/>
    </row>
    <row r="151" spans="1:52" ht="3.75" customHeight="1">
      <c r="A151" s="58"/>
      <c r="B151" s="150"/>
      <c r="C151" s="150"/>
      <c r="D151" s="150"/>
      <c r="E151" s="150"/>
      <c r="F151" s="150"/>
      <c r="G151" s="150"/>
      <c r="H151" s="150"/>
      <c r="I151" s="150"/>
      <c r="J151" s="150"/>
      <c r="K151" s="150"/>
      <c r="L151" s="150"/>
      <c r="M151" s="150"/>
      <c r="N151" s="150"/>
      <c r="O151" s="150"/>
      <c r="P151" s="150"/>
      <c r="Q151" s="150"/>
      <c r="R151" s="150"/>
      <c r="S151" s="150"/>
      <c r="T151" s="150"/>
      <c r="U151" s="150"/>
      <c r="V151" s="150"/>
      <c r="W151" s="150"/>
      <c r="X151" s="150"/>
      <c r="Y151" s="150"/>
      <c r="Z151" s="150"/>
      <c r="AA151" s="150"/>
      <c r="AB151" s="150"/>
      <c r="AC151" s="150"/>
      <c r="AD151" s="150"/>
      <c r="AE151" s="150"/>
      <c r="AF151" s="150"/>
      <c r="AG151" s="150"/>
      <c r="AH151" s="150"/>
      <c r="AI151" s="150"/>
      <c r="AJ151" s="150"/>
      <c r="AK151" s="150"/>
      <c r="AL151" s="150"/>
      <c r="AM151" s="150"/>
      <c r="AN151" s="150"/>
      <c r="AO151" s="150"/>
      <c r="AP151" s="150"/>
      <c r="AQ151" s="150"/>
      <c r="AR151" s="150"/>
      <c r="AS151" s="150"/>
      <c r="AT151" s="150"/>
      <c r="AU151" s="150"/>
      <c r="AV151" s="150"/>
      <c r="AW151" s="150"/>
      <c r="AX151" s="150"/>
      <c r="AY151" s="1"/>
      <c r="AZ151" s="1"/>
    </row>
    <row r="152" spans="1:52" ht="30" customHeight="1">
      <c r="A152" s="148" t="s">
        <v>109</v>
      </c>
      <c r="B152" s="148"/>
      <c r="C152" s="148"/>
      <c r="D152" s="148" t="s">
        <v>56</v>
      </c>
      <c r="E152" s="148"/>
      <c r="F152" s="149" t="s">
        <v>110</v>
      </c>
      <c r="G152" s="149"/>
      <c r="H152" s="149"/>
      <c r="I152" s="149"/>
      <c r="J152" s="149"/>
      <c r="K152" s="149"/>
      <c r="L152" s="149"/>
      <c r="M152" s="149"/>
      <c r="N152" s="149"/>
      <c r="O152" s="149"/>
      <c r="P152" s="149"/>
      <c r="Q152" s="149"/>
      <c r="R152" s="149"/>
      <c r="S152" s="149"/>
      <c r="T152" s="149"/>
      <c r="U152" s="149"/>
      <c r="V152" s="149"/>
      <c r="W152" s="149"/>
      <c r="X152" s="149"/>
      <c r="Y152" s="149"/>
      <c r="Z152" s="149"/>
      <c r="AA152" s="145">
        <v>0</v>
      </c>
      <c r="AB152" s="145"/>
      <c r="AC152" s="145"/>
      <c r="AD152" s="145"/>
      <c r="AE152" s="145"/>
      <c r="AF152" s="145"/>
      <c r="AG152" s="145"/>
      <c r="AH152" s="145">
        <v>97500</v>
      </c>
      <c r="AI152" s="145"/>
      <c r="AJ152" s="145"/>
      <c r="AK152" s="145"/>
      <c r="AL152" s="145"/>
      <c r="AM152" s="145"/>
      <c r="AN152" s="145"/>
      <c r="AO152" s="145"/>
      <c r="AP152" s="145">
        <v>94230.13</v>
      </c>
      <c r="AQ152" s="145"/>
      <c r="AR152" s="145"/>
      <c r="AS152" s="145"/>
      <c r="AT152" s="145"/>
      <c r="AU152" s="145"/>
      <c r="AV152" s="145">
        <v>96.646291017532349</v>
      </c>
      <c r="AW152" s="145"/>
      <c r="AX152" s="145"/>
      <c r="AY152" s="1"/>
      <c r="AZ152" s="1"/>
    </row>
    <row r="153" spans="1:52" ht="3.75" customHeight="1">
      <c r="A153" s="58"/>
      <c r="B153" s="150"/>
      <c r="C153" s="150"/>
      <c r="D153" s="150"/>
      <c r="E153" s="150"/>
      <c r="F153" s="150"/>
      <c r="G153" s="150"/>
      <c r="H153" s="150"/>
      <c r="I153" s="150"/>
      <c r="J153" s="150"/>
      <c r="K153" s="150"/>
      <c r="L153" s="150"/>
      <c r="M153" s="150"/>
      <c r="N153" s="150"/>
      <c r="O153" s="150"/>
      <c r="P153" s="150"/>
      <c r="Q153" s="150"/>
      <c r="R153" s="150"/>
      <c r="S153" s="150"/>
      <c r="T153" s="150"/>
      <c r="U153" s="150"/>
      <c r="V153" s="150"/>
      <c r="W153" s="150"/>
      <c r="X153" s="150"/>
      <c r="Y153" s="150"/>
      <c r="Z153" s="150"/>
      <c r="AA153" s="150"/>
      <c r="AB153" s="150"/>
      <c r="AC153" s="150"/>
      <c r="AD153" s="150"/>
      <c r="AE153" s="150"/>
      <c r="AF153" s="150"/>
      <c r="AG153" s="150"/>
      <c r="AH153" s="150"/>
      <c r="AI153" s="150"/>
      <c r="AJ153" s="150"/>
      <c r="AK153" s="150"/>
      <c r="AL153" s="150"/>
      <c r="AM153" s="150"/>
      <c r="AN153" s="150"/>
      <c r="AO153" s="150"/>
      <c r="AP153" s="150"/>
      <c r="AQ153" s="150"/>
      <c r="AR153" s="150"/>
      <c r="AS153" s="150"/>
      <c r="AT153" s="150"/>
      <c r="AU153" s="150"/>
      <c r="AV153" s="150"/>
      <c r="AW153" s="150"/>
      <c r="AX153" s="150"/>
      <c r="AY153" s="1"/>
      <c r="AZ153" s="1"/>
    </row>
    <row r="154" spans="1:52" ht="30" customHeight="1">
      <c r="A154" s="132" t="s">
        <v>87</v>
      </c>
      <c r="B154" s="132"/>
      <c r="C154" s="132"/>
      <c r="D154" s="132"/>
      <c r="E154" s="132"/>
      <c r="F154" s="135" t="s">
        <v>238</v>
      </c>
      <c r="G154" s="135"/>
      <c r="H154" s="135"/>
      <c r="I154" s="135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135"/>
      <c r="V154" s="135"/>
      <c r="W154" s="135"/>
      <c r="X154" s="135"/>
      <c r="Y154" s="135"/>
      <c r="Z154" s="135"/>
      <c r="AA154" s="136">
        <v>3704875.59</v>
      </c>
      <c r="AB154" s="136"/>
      <c r="AC154" s="136"/>
      <c r="AD154" s="136"/>
      <c r="AE154" s="136"/>
      <c r="AF154" s="136"/>
      <c r="AG154" s="136"/>
      <c r="AH154" s="136">
        <v>4016875.59</v>
      </c>
      <c r="AI154" s="136"/>
      <c r="AJ154" s="136"/>
      <c r="AK154" s="136"/>
      <c r="AL154" s="136"/>
      <c r="AM154" s="136"/>
      <c r="AN154" s="136"/>
      <c r="AO154" s="136"/>
      <c r="AP154" s="137">
        <v>3671035.32</v>
      </c>
      <c r="AQ154" s="137"/>
      <c r="AR154" s="137"/>
      <c r="AS154" s="137"/>
      <c r="AT154" s="137"/>
      <c r="AU154" s="137"/>
      <c r="AV154" s="136">
        <v>91.39</v>
      </c>
      <c r="AW154" s="136"/>
      <c r="AX154" s="136"/>
      <c r="AY154" s="1"/>
      <c r="AZ154" s="1"/>
    </row>
    <row r="155" spans="1:52" ht="54" customHeight="1">
      <c r="A155" s="132" t="s">
        <v>87</v>
      </c>
      <c r="B155" s="132"/>
      <c r="C155" s="132"/>
      <c r="D155" s="132"/>
      <c r="E155" s="132"/>
      <c r="F155" s="135" t="s">
        <v>240</v>
      </c>
      <c r="G155" s="135"/>
      <c r="H155" s="135"/>
      <c r="I155" s="135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135"/>
      <c r="V155" s="135"/>
      <c r="W155" s="135"/>
      <c r="X155" s="135"/>
      <c r="Y155" s="135"/>
      <c r="Z155" s="135"/>
      <c r="AA155" s="136">
        <v>1915124.41</v>
      </c>
      <c r="AB155" s="136"/>
      <c r="AC155" s="136"/>
      <c r="AD155" s="136"/>
      <c r="AE155" s="136"/>
      <c r="AF155" s="136"/>
      <c r="AG155" s="136"/>
      <c r="AH155" s="136">
        <v>1686851.41</v>
      </c>
      <c r="AI155" s="136"/>
      <c r="AJ155" s="136"/>
      <c r="AK155" s="136"/>
      <c r="AL155" s="136"/>
      <c r="AM155" s="136"/>
      <c r="AN155" s="136"/>
      <c r="AO155" s="136"/>
      <c r="AP155" s="137">
        <v>1334273.1200000001</v>
      </c>
      <c r="AQ155" s="137"/>
      <c r="AR155" s="137"/>
      <c r="AS155" s="137"/>
      <c r="AT155" s="137"/>
      <c r="AU155" s="137"/>
      <c r="AV155" s="136">
        <v>79.099999999999994</v>
      </c>
      <c r="AW155" s="136"/>
      <c r="AX155" s="136"/>
      <c r="AY155" s="1"/>
      <c r="AZ155" s="1"/>
    </row>
    <row r="156" spans="1:52" ht="30" customHeight="1">
      <c r="A156" s="132" t="s">
        <v>87</v>
      </c>
      <c r="B156" s="132"/>
      <c r="C156" s="132"/>
      <c r="D156" s="132"/>
      <c r="E156" s="132"/>
      <c r="F156" s="135" t="s">
        <v>239</v>
      </c>
      <c r="G156" s="135"/>
      <c r="H156" s="135"/>
      <c r="I156" s="135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135"/>
      <c r="V156" s="135"/>
      <c r="W156" s="135"/>
      <c r="X156" s="135"/>
      <c r="Y156" s="135"/>
      <c r="Z156" s="135"/>
      <c r="AA156" s="136">
        <v>0</v>
      </c>
      <c r="AB156" s="136"/>
      <c r="AC156" s="136"/>
      <c r="AD156" s="136"/>
      <c r="AE156" s="136"/>
      <c r="AF156" s="136"/>
      <c r="AG156" s="136"/>
      <c r="AH156" s="136">
        <v>86273</v>
      </c>
      <c r="AI156" s="136"/>
      <c r="AJ156" s="136"/>
      <c r="AK156" s="136"/>
      <c r="AL156" s="136"/>
      <c r="AM156" s="136"/>
      <c r="AN156" s="136"/>
      <c r="AO156" s="136"/>
      <c r="AP156" s="137">
        <v>86273</v>
      </c>
      <c r="AQ156" s="137"/>
      <c r="AR156" s="137"/>
      <c r="AS156" s="137"/>
      <c r="AT156" s="137"/>
      <c r="AU156" s="137"/>
      <c r="AV156" s="136">
        <v>100</v>
      </c>
      <c r="AW156" s="136"/>
      <c r="AX156" s="136"/>
      <c r="AY156" s="1"/>
      <c r="AZ156" s="1"/>
    </row>
    <row r="157" spans="1:52" ht="30" customHeight="1">
      <c r="A157" s="148" t="s">
        <v>87</v>
      </c>
      <c r="B157" s="148"/>
      <c r="C157" s="148"/>
      <c r="D157" s="148" t="s">
        <v>56</v>
      </c>
      <c r="E157" s="148"/>
      <c r="F157" s="149" t="s">
        <v>88</v>
      </c>
      <c r="G157" s="149"/>
      <c r="H157" s="149"/>
      <c r="I157" s="149"/>
      <c r="J157" s="149"/>
      <c r="K157" s="149"/>
      <c r="L157" s="149"/>
      <c r="M157" s="149"/>
      <c r="N157" s="149"/>
      <c r="O157" s="149"/>
      <c r="P157" s="149"/>
      <c r="Q157" s="149"/>
      <c r="R157" s="149"/>
      <c r="S157" s="149"/>
      <c r="T157" s="149"/>
      <c r="U157" s="149"/>
      <c r="V157" s="149"/>
      <c r="W157" s="149"/>
      <c r="X157" s="149"/>
      <c r="Y157" s="149"/>
      <c r="Z157" s="149"/>
      <c r="AA157" s="145">
        <f>SUM(AA154:AG156)</f>
        <v>5620000</v>
      </c>
      <c r="AB157" s="145"/>
      <c r="AC157" s="145"/>
      <c r="AD157" s="145"/>
      <c r="AE157" s="145"/>
      <c r="AF157" s="145"/>
      <c r="AG157" s="145"/>
      <c r="AH157" s="145">
        <f>SUM(AH154:AO156)</f>
        <v>5790000</v>
      </c>
      <c r="AI157" s="145"/>
      <c r="AJ157" s="145"/>
      <c r="AK157" s="145"/>
      <c r="AL157" s="145"/>
      <c r="AM157" s="145"/>
      <c r="AN157" s="145"/>
      <c r="AO157" s="145"/>
      <c r="AP157" s="145">
        <f>SUM(AP154:AU156)</f>
        <v>5091581.4399999995</v>
      </c>
      <c r="AQ157" s="145"/>
      <c r="AR157" s="145"/>
      <c r="AS157" s="145"/>
      <c r="AT157" s="145"/>
      <c r="AU157" s="145"/>
      <c r="AV157" s="145">
        <v>87.937504053115845</v>
      </c>
      <c r="AW157" s="145"/>
      <c r="AX157" s="145"/>
      <c r="AY157" s="1"/>
      <c r="AZ157" s="1"/>
    </row>
    <row r="158" spans="1:52" ht="3.75" customHeight="1">
      <c r="A158" s="58"/>
      <c r="B158" s="150"/>
      <c r="C158" s="150"/>
      <c r="D158" s="150"/>
      <c r="E158" s="150"/>
      <c r="F158" s="150"/>
      <c r="G158" s="150"/>
      <c r="H158" s="150"/>
      <c r="I158" s="150"/>
      <c r="J158" s="150"/>
      <c r="K158" s="150"/>
      <c r="L158" s="150"/>
      <c r="M158" s="150"/>
      <c r="N158" s="150"/>
      <c r="O158" s="150"/>
      <c r="P158" s="150"/>
      <c r="Q158" s="150"/>
      <c r="R158" s="150"/>
      <c r="S158" s="150"/>
      <c r="T158" s="150"/>
      <c r="U158" s="150"/>
      <c r="V158" s="150"/>
      <c r="W158" s="150"/>
      <c r="X158" s="150"/>
      <c r="Y158" s="150"/>
      <c r="Z158" s="150"/>
      <c r="AA158" s="150"/>
      <c r="AB158" s="150"/>
      <c r="AC158" s="150"/>
      <c r="AD158" s="150"/>
      <c r="AE158" s="150"/>
      <c r="AF158" s="150"/>
      <c r="AG158" s="150"/>
      <c r="AH158" s="150"/>
      <c r="AI158" s="150"/>
      <c r="AJ158" s="150"/>
      <c r="AK158" s="150"/>
      <c r="AL158" s="150"/>
      <c r="AM158" s="150"/>
      <c r="AN158" s="150"/>
      <c r="AO158" s="150"/>
      <c r="AP158" s="150"/>
      <c r="AQ158" s="150"/>
      <c r="AR158" s="150"/>
      <c r="AS158" s="150"/>
      <c r="AT158" s="150"/>
      <c r="AU158" s="150"/>
      <c r="AV158" s="150"/>
      <c r="AW158" s="150"/>
      <c r="AX158" s="150"/>
      <c r="AY158" s="1"/>
      <c r="AZ158" s="1"/>
    </row>
    <row r="159" spans="1:52" ht="30" customHeight="1">
      <c r="A159" s="148" t="s">
        <v>89</v>
      </c>
      <c r="B159" s="148"/>
      <c r="C159" s="148"/>
      <c r="D159" s="148" t="s">
        <v>56</v>
      </c>
      <c r="E159" s="148"/>
      <c r="F159" s="149" t="s">
        <v>241</v>
      </c>
      <c r="G159" s="149"/>
      <c r="H159" s="149"/>
      <c r="I159" s="149"/>
      <c r="J159" s="149"/>
      <c r="K159" s="149"/>
      <c r="L159" s="149"/>
      <c r="M159" s="149"/>
      <c r="N159" s="149"/>
      <c r="O159" s="149"/>
      <c r="P159" s="149"/>
      <c r="Q159" s="149"/>
      <c r="R159" s="149"/>
      <c r="S159" s="149"/>
      <c r="T159" s="149"/>
      <c r="U159" s="149"/>
      <c r="V159" s="149"/>
      <c r="W159" s="149"/>
      <c r="X159" s="149"/>
      <c r="Y159" s="149"/>
      <c r="Z159" s="149"/>
      <c r="AA159" s="145">
        <v>30000</v>
      </c>
      <c r="AB159" s="145"/>
      <c r="AC159" s="145"/>
      <c r="AD159" s="145"/>
      <c r="AE159" s="145"/>
      <c r="AF159" s="145"/>
      <c r="AG159" s="145"/>
      <c r="AH159" s="145">
        <v>30000</v>
      </c>
      <c r="AI159" s="145"/>
      <c r="AJ159" s="145"/>
      <c r="AK159" s="145"/>
      <c r="AL159" s="145"/>
      <c r="AM159" s="145"/>
      <c r="AN159" s="145"/>
      <c r="AO159" s="145"/>
      <c r="AP159" s="145">
        <v>20846.400000000001</v>
      </c>
      <c r="AQ159" s="145"/>
      <c r="AR159" s="145"/>
      <c r="AS159" s="145"/>
      <c r="AT159" s="145"/>
      <c r="AU159" s="145"/>
      <c r="AV159" s="145">
        <v>69.488000869750977</v>
      </c>
      <c r="AW159" s="145"/>
      <c r="AX159" s="145"/>
      <c r="AY159" s="1"/>
      <c r="AZ159" s="1"/>
    </row>
    <row r="160" spans="1:52" ht="3.75" customHeight="1">
      <c r="A160" s="58"/>
      <c r="B160" s="150"/>
      <c r="C160" s="150"/>
      <c r="D160" s="150"/>
      <c r="E160" s="150"/>
      <c r="F160" s="150"/>
      <c r="G160" s="150"/>
      <c r="H160" s="150"/>
      <c r="I160" s="150"/>
      <c r="J160" s="150"/>
      <c r="K160" s="150"/>
      <c r="L160" s="150"/>
      <c r="M160" s="150"/>
      <c r="N160" s="150"/>
      <c r="O160" s="150"/>
      <c r="P160" s="150"/>
      <c r="Q160" s="150"/>
      <c r="R160" s="150"/>
      <c r="S160" s="150"/>
      <c r="T160" s="150"/>
      <c r="U160" s="150"/>
      <c r="V160" s="150"/>
      <c r="W160" s="150"/>
      <c r="X160" s="150"/>
      <c r="Y160" s="150"/>
      <c r="Z160" s="150"/>
      <c r="AA160" s="150"/>
      <c r="AB160" s="150"/>
      <c r="AC160" s="150"/>
      <c r="AD160" s="150"/>
      <c r="AE160" s="150"/>
      <c r="AF160" s="150"/>
      <c r="AG160" s="150"/>
      <c r="AH160" s="150"/>
      <c r="AI160" s="150"/>
      <c r="AJ160" s="150"/>
      <c r="AK160" s="150"/>
      <c r="AL160" s="150"/>
      <c r="AM160" s="150"/>
      <c r="AN160" s="150"/>
      <c r="AO160" s="150"/>
      <c r="AP160" s="150"/>
      <c r="AQ160" s="150"/>
      <c r="AR160" s="150"/>
      <c r="AS160" s="150"/>
      <c r="AT160" s="150"/>
      <c r="AU160" s="150"/>
      <c r="AV160" s="150"/>
      <c r="AW160" s="150"/>
      <c r="AX160" s="150"/>
      <c r="AY160" s="1"/>
      <c r="AZ160" s="1"/>
    </row>
    <row r="161" spans="1:52" ht="39.75" customHeight="1">
      <c r="A161" s="148" t="s">
        <v>111</v>
      </c>
      <c r="B161" s="148"/>
      <c r="C161" s="148"/>
      <c r="D161" s="148" t="s">
        <v>56</v>
      </c>
      <c r="E161" s="148"/>
      <c r="F161" s="149" t="s">
        <v>369</v>
      </c>
      <c r="G161" s="149"/>
      <c r="H161" s="149"/>
      <c r="I161" s="149"/>
      <c r="J161" s="149"/>
      <c r="K161" s="149"/>
      <c r="L161" s="149"/>
      <c r="M161" s="149"/>
      <c r="N161" s="149"/>
      <c r="O161" s="149"/>
      <c r="P161" s="149"/>
      <c r="Q161" s="149"/>
      <c r="R161" s="149"/>
      <c r="S161" s="149"/>
      <c r="T161" s="149"/>
      <c r="U161" s="149"/>
      <c r="V161" s="149"/>
      <c r="W161" s="149"/>
      <c r="X161" s="149"/>
      <c r="Y161" s="149"/>
      <c r="Z161" s="149"/>
      <c r="AA161" s="145">
        <v>400000</v>
      </c>
      <c r="AB161" s="145"/>
      <c r="AC161" s="145"/>
      <c r="AD161" s="145"/>
      <c r="AE161" s="145"/>
      <c r="AF161" s="145"/>
      <c r="AG161" s="145"/>
      <c r="AH161" s="145">
        <v>400000</v>
      </c>
      <c r="AI161" s="145"/>
      <c r="AJ161" s="145"/>
      <c r="AK161" s="145"/>
      <c r="AL161" s="145"/>
      <c r="AM161" s="145"/>
      <c r="AN161" s="145"/>
      <c r="AO161" s="145"/>
      <c r="AP161" s="145">
        <v>394890</v>
      </c>
      <c r="AQ161" s="145"/>
      <c r="AR161" s="145"/>
      <c r="AS161" s="145"/>
      <c r="AT161" s="145"/>
      <c r="AU161" s="145"/>
      <c r="AV161" s="145">
        <v>98.72249960899353</v>
      </c>
      <c r="AW161" s="145"/>
      <c r="AX161" s="145"/>
      <c r="AY161" s="1"/>
      <c r="AZ161" s="1"/>
    </row>
    <row r="162" spans="1:52" ht="3.75" customHeight="1">
      <c r="A162" s="58"/>
      <c r="B162" s="150"/>
      <c r="C162" s="150"/>
      <c r="D162" s="150"/>
      <c r="E162" s="150"/>
      <c r="F162" s="150"/>
      <c r="G162" s="150"/>
      <c r="H162" s="150"/>
      <c r="I162" s="150"/>
      <c r="J162" s="150"/>
      <c r="K162" s="150"/>
      <c r="L162" s="150"/>
      <c r="M162" s="150"/>
      <c r="N162" s="150"/>
      <c r="O162" s="150"/>
      <c r="P162" s="150"/>
      <c r="Q162" s="150"/>
      <c r="R162" s="150"/>
      <c r="S162" s="150"/>
      <c r="T162" s="150"/>
      <c r="U162" s="150"/>
      <c r="V162" s="150"/>
      <c r="W162" s="150"/>
      <c r="X162" s="150"/>
      <c r="Y162" s="150"/>
      <c r="Z162" s="150"/>
      <c r="AA162" s="150"/>
      <c r="AB162" s="150"/>
      <c r="AC162" s="150"/>
      <c r="AD162" s="150"/>
      <c r="AE162" s="150"/>
      <c r="AF162" s="150"/>
      <c r="AG162" s="150"/>
      <c r="AH162" s="150"/>
      <c r="AI162" s="150"/>
      <c r="AJ162" s="150"/>
      <c r="AK162" s="150"/>
      <c r="AL162" s="150"/>
      <c r="AM162" s="150"/>
      <c r="AN162" s="150"/>
      <c r="AO162" s="150"/>
      <c r="AP162" s="150"/>
      <c r="AQ162" s="150"/>
      <c r="AR162" s="150"/>
      <c r="AS162" s="150"/>
      <c r="AT162" s="150"/>
      <c r="AU162" s="150"/>
      <c r="AV162" s="150"/>
      <c r="AW162" s="150"/>
      <c r="AX162" s="150"/>
      <c r="AY162" s="1"/>
      <c r="AZ162" s="1"/>
    </row>
    <row r="163" spans="1:52" ht="30" customHeight="1">
      <c r="A163" s="132" t="s">
        <v>91</v>
      </c>
      <c r="B163" s="132"/>
      <c r="C163" s="132"/>
      <c r="D163" s="132"/>
      <c r="E163" s="132"/>
      <c r="F163" s="135" t="s">
        <v>242</v>
      </c>
      <c r="G163" s="135"/>
      <c r="H163" s="135"/>
      <c r="I163" s="135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135"/>
      <c r="V163" s="135"/>
      <c r="W163" s="135"/>
      <c r="X163" s="135"/>
      <c r="Y163" s="135"/>
      <c r="Z163" s="135"/>
      <c r="AA163" s="136">
        <v>355000</v>
      </c>
      <c r="AB163" s="136"/>
      <c r="AC163" s="136"/>
      <c r="AD163" s="136"/>
      <c r="AE163" s="136"/>
      <c r="AF163" s="136"/>
      <c r="AG163" s="136"/>
      <c r="AH163" s="136">
        <v>355000</v>
      </c>
      <c r="AI163" s="136"/>
      <c r="AJ163" s="136"/>
      <c r="AK163" s="136"/>
      <c r="AL163" s="136"/>
      <c r="AM163" s="136"/>
      <c r="AN163" s="136"/>
      <c r="AO163" s="136"/>
      <c r="AP163" s="137">
        <v>355000</v>
      </c>
      <c r="AQ163" s="137"/>
      <c r="AR163" s="137"/>
      <c r="AS163" s="137"/>
      <c r="AT163" s="137"/>
      <c r="AU163" s="137"/>
      <c r="AV163" s="136">
        <v>100</v>
      </c>
      <c r="AW163" s="136"/>
      <c r="AX163" s="136"/>
      <c r="AY163" s="1"/>
      <c r="AZ163" s="1"/>
    </row>
    <row r="164" spans="1:52" ht="30" customHeight="1">
      <c r="A164" s="132" t="s">
        <v>91</v>
      </c>
      <c r="B164" s="132"/>
      <c r="C164" s="132"/>
      <c r="D164" s="132"/>
      <c r="E164" s="132"/>
      <c r="F164" s="135" t="s">
        <v>243</v>
      </c>
      <c r="G164" s="135"/>
      <c r="H164" s="135"/>
      <c r="I164" s="135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135"/>
      <c r="V164" s="135"/>
      <c r="W164" s="135"/>
      <c r="X164" s="135"/>
      <c r="Y164" s="135"/>
      <c r="Z164" s="135"/>
      <c r="AA164" s="136">
        <v>0</v>
      </c>
      <c r="AB164" s="136"/>
      <c r="AC164" s="136"/>
      <c r="AD164" s="136"/>
      <c r="AE164" s="136"/>
      <c r="AF164" s="136"/>
      <c r="AG164" s="136"/>
      <c r="AH164" s="136">
        <v>550000</v>
      </c>
      <c r="AI164" s="136"/>
      <c r="AJ164" s="136"/>
      <c r="AK164" s="136"/>
      <c r="AL164" s="136"/>
      <c r="AM164" s="136"/>
      <c r="AN164" s="136"/>
      <c r="AO164" s="136"/>
      <c r="AP164" s="137">
        <v>550000</v>
      </c>
      <c r="AQ164" s="137"/>
      <c r="AR164" s="137"/>
      <c r="AS164" s="137"/>
      <c r="AT164" s="137"/>
      <c r="AU164" s="137"/>
      <c r="AV164" s="136">
        <v>100</v>
      </c>
      <c r="AW164" s="136"/>
      <c r="AX164" s="136"/>
      <c r="AY164" s="1"/>
      <c r="AZ164" s="1"/>
    </row>
    <row r="165" spans="1:52" ht="30" customHeight="1">
      <c r="A165" s="132" t="s">
        <v>91</v>
      </c>
      <c r="B165" s="132"/>
      <c r="C165" s="132"/>
      <c r="D165" s="132"/>
      <c r="E165" s="132"/>
      <c r="F165" s="135" t="s">
        <v>244</v>
      </c>
      <c r="G165" s="135"/>
      <c r="H165" s="135"/>
      <c r="I165" s="135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135"/>
      <c r="V165" s="135"/>
      <c r="W165" s="135"/>
      <c r="X165" s="135"/>
      <c r="Y165" s="135"/>
      <c r="Z165" s="135"/>
      <c r="AA165" s="136">
        <v>4645000</v>
      </c>
      <c r="AB165" s="136"/>
      <c r="AC165" s="136"/>
      <c r="AD165" s="136"/>
      <c r="AE165" s="136"/>
      <c r="AF165" s="136"/>
      <c r="AG165" s="136"/>
      <c r="AH165" s="136">
        <v>4645000</v>
      </c>
      <c r="AI165" s="136"/>
      <c r="AJ165" s="136"/>
      <c r="AK165" s="136"/>
      <c r="AL165" s="136"/>
      <c r="AM165" s="136"/>
      <c r="AN165" s="136"/>
      <c r="AO165" s="136"/>
      <c r="AP165" s="137">
        <v>6516015</v>
      </c>
      <c r="AQ165" s="137"/>
      <c r="AR165" s="137"/>
      <c r="AS165" s="137"/>
      <c r="AT165" s="137"/>
      <c r="AU165" s="137"/>
      <c r="AV165" s="136">
        <v>140.28</v>
      </c>
      <c r="AW165" s="136"/>
      <c r="AX165" s="136"/>
      <c r="AY165" s="1"/>
      <c r="AZ165" s="1"/>
    </row>
    <row r="166" spans="1:52" ht="30" customHeight="1">
      <c r="A166" s="148" t="s">
        <v>91</v>
      </c>
      <c r="B166" s="148"/>
      <c r="C166" s="148"/>
      <c r="D166" s="148" t="s">
        <v>56</v>
      </c>
      <c r="E166" s="148"/>
      <c r="F166" s="149" t="s">
        <v>370</v>
      </c>
      <c r="G166" s="149"/>
      <c r="H166" s="149"/>
      <c r="I166" s="149"/>
      <c r="J166" s="149"/>
      <c r="K166" s="149"/>
      <c r="L166" s="149"/>
      <c r="M166" s="149"/>
      <c r="N166" s="149"/>
      <c r="O166" s="149"/>
      <c r="P166" s="149"/>
      <c r="Q166" s="149"/>
      <c r="R166" s="149"/>
      <c r="S166" s="149"/>
      <c r="T166" s="149"/>
      <c r="U166" s="149"/>
      <c r="V166" s="149"/>
      <c r="W166" s="149"/>
      <c r="X166" s="149"/>
      <c r="Y166" s="149"/>
      <c r="Z166" s="149"/>
      <c r="AA166" s="145">
        <v>5000000</v>
      </c>
      <c r="AB166" s="145"/>
      <c r="AC166" s="145"/>
      <c r="AD166" s="145"/>
      <c r="AE166" s="145"/>
      <c r="AF166" s="145"/>
      <c r="AG166" s="145"/>
      <c r="AH166" s="145">
        <v>5550000</v>
      </c>
      <c r="AI166" s="145"/>
      <c r="AJ166" s="145"/>
      <c r="AK166" s="145"/>
      <c r="AL166" s="145"/>
      <c r="AM166" s="145"/>
      <c r="AN166" s="145"/>
      <c r="AO166" s="145"/>
      <c r="AP166" s="145">
        <v>7421015</v>
      </c>
      <c r="AQ166" s="145"/>
      <c r="AR166" s="145"/>
      <c r="AS166" s="145"/>
      <c r="AT166" s="145"/>
      <c r="AU166" s="145"/>
      <c r="AV166" s="145">
        <v>133.71198177337646</v>
      </c>
      <c r="AW166" s="145"/>
      <c r="AX166" s="145"/>
      <c r="AY166" s="1"/>
      <c r="AZ166" s="1"/>
    </row>
    <row r="167" spans="1:52" ht="3.75" customHeight="1">
      <c r="A167" s="58"/>
      <c r="B167" s="150"/>
      <c r="C167" s="150"/>
      <c r="D167" s="150"/>
      <c r="E167" s="150"/>
      <c r="F167" s="150"/>
      <c r="G167" s="150"/>
      <c r="H167" s="150"/>
      <c r="I167" s="150"/>
      <c r="J167" s="150"/>
      <c r="K167" s="150"/>
      <c r="L167" s="150"/>
      <c r="M167" s="150"/>
      <c r="N167" s="150"/>
      <c r="O167" s="150"/>
      <c r="P167" s="150"/>
      <c r="Q167" s="150"/>
      <c r="R167" s="150"/>
      <c r="S167" s="150"/>
      <c r="T167" s="150"/>
      <c r="U167" s="150"/>
      <c r="V167" s="150"/>
      <c r="W167" s="150"/>
      <c r="X167" s="150"/>
      <c r="Y167" s="150"/>
      <c r="Z167" s="150"/>
      <c r="AA167" s="150"/>
      <c r="AB167" s="150"/>
      <c r="AC167" s="150"/>
      <c r="AD167" s="150"/>
      <c r="AE167" s="150"/>
      <c r="AF167" s="150"/>
      <c r="AG167" s="150"/>
      <c r="AH167" s="150"/>
      <c r="AI167" s="150"/>
      <c r="AJ167" s="150"/>
      <c r="AK167" s="150"/>
      <c r="AL167" s="150"/>
      <c r="AM167" s="150"/>
      <c r="AN167" s="150"/>
      <c r="AO167" s="150"/>
      <c r="AP167" s="150"/>
      <c r="AQ167" s="150"/>
      <c r="AR167" s="150"/>
      <c r="AS167" s="150"/>
      <c r="AT167" s="150"/>
      <c r="AU167" s="150"/>
      <c r="AV167" s="150"/>
      <c r="AW167" s="150"/>
      <c r="AX167" s="150"/>
      <c r="AY167" s="1"/>
      <c r="AZ167" s="1"/>
    </row>
    <row r="168" spans="1:52" ht="30" customHeight="1">
      <c r="A168" s="132" t="s">
        <v>112</v>
      </c>
      <c r="B168" s="132"/>
      <c r="C168" s="132"/>
      <c r="D168" s="132" t="s">
        <v>94</v>
      </c>
      <c r="E168" s="132"/>
      <c r="F168" s="135" t="s">
        <v>245</v>
      </c>
      <c r="G168" s="135"/>
      <c r="H168" s="135"/>
      <c r="I168" s="135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135"/>
      <c r="V168" s="135"/>
      <c r="W168" s="135"/>
      <c r="X168" s="135"/>
      <c r="Y168" s="135"/>
      <c r="Z168" s="135"/>
      <c r="AA168" s="136">
        <v>1000000</v>
      </c>
      <c r="AB168" s="136"/>
      <c r="AC168" s="136"/>
      <c r="AD168" s="136"/>
      <c r="AE168" s="136"/>
      <c r="AF168" s="136"/>
      <c r="AG168" s="136"/>
      <c r="AH168" s="136">
        <v>1000000</v>
      </c>
      <c r="AI168" s="136"/>
      <c r="AJ168" s="136"/>
      <c r="AK168" s="136"/>
      <c r="AL168" s="136"/>
      <c r="AM168" s="136"/>
      <c r="AN168" s="136"/>
      <c r="AO168" s="136"/>
      <c r="AP168" s="137">
        <v>334810.99</v>
      </c>
      <c r="AQ168" s="137"/>
      <c r="AR168" s="137"/>
      <c r="AS168" s="137"/>
      <c r="AT168" s="137"/>
      <c r="AU168" s="137"/>
      <c r="AV168" s="136">
        <v>33.479999999999997</v>
      </c>
      <c r="AW168" s="136"/>
      <c r="AX168" s="136"/>
      <c r="AY168" s="1"/>
      <c r="AZ168" s="1"/>
    </row>
    <row r="169" spans="1:52" ht="30" customHeight="1">
      <c r="A169" s="132" t="s">
        <v>112</v>
      </c>
      <c r="B169" s="132"/>
      <c r="C169" s="132"/>
      <c r="D169" s="132" t="s">
        <v>99</v>
      </c>
      <c r="E169" s="132"/>
      <c r="F169" s="135" t="s">
        <v>246</v>
      </c>
      <c r="G169" s="135"/>
      <c r="H169" s="135"/>
      <c r="I169" s="135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135"/>
      <c r="V169" s="135"/>
      <c r="W169" s="135"/>
      <c r="X169" s="135"/>
      <c r="Y169" s="135"/>
      <c r="Z169" s="135"/>
      <c r="AA169" s="136">
        <v>1200000</v>
      </c>
      <c r="AB169" s="136"/>
      <c r="AC169" s="136"/>
      <c r="AD169" s="136"/>
      <c r="AE169" s="136"/>
      <c r="AF169" s="136"/>
      <c r="AG169" s="136"/>
      <c r="AH169" s="136">
        <v>1200000</v>
      </c>
      <c r="AI169" s="136"/>
      <c r="AJ169" s="136"/>
      <c r="AK169" s="136"/>
      <c r="AL169" s="136"/>
      <c r="AM169" s="136"/>
      <c r="AN169" s="136"/>
      <c r="AO169" s="136"/>
      <c r="AP169" s="137">
        <v>733110</v>
      </c>
      <c r="AQ169" s="137"/>
      <c r="AR169" s="137"/>
      <c r="AS169" s="137"/>
      <c r="AT169" s="137"/>
      <c r="AU169" s="137"/>
      <c r="AV169" s="136">
        <v>61.09</v>
      </c>
      <c r="AW169" s="136"/>
      <c r="AX169" s="136"/>
      <c r="AY169" s="1"/>
      <c r="AZ169" s="1"/>
    </row>
    <row r="170" spans="1:52" ht="30" customHeight="1">
      <c r="A170" s="148" t="s">
        <v>112</v>
      </c>
      <c r="B170" s="148"/>
      <c r="C170" s="148"/>
      <c r="D170" s="148" t="s">
        <v>56</v>
      </c>
      <c r="E170" s="148"/>
      <c r="F170" s="149" t="s">
        <v>247</v>
      </c>
      <c r="G170" s="149"/>
      <c r="H170" s="149"/>
      <c r="I170" s="149"/>
      <c r="J170" s="149"/>
      <c r="K170" s="149"/>
      <c r="L170" s="149"/>
      <c r="M170" s="149"/>
      <c r="N170" s="149"/>
      <c r="O170" s="149"/>
      <c r="P170" s="149"/>
      <c r="Q170" s="149"/>
      <c r="R170" s="149"/>
      <c r="S170" s="149"/>
      <c r="T170" s="149"/>
      <c r="U170" s="149"/>
      <c r="V170" s="149"/>
      <c r="W170" s="149"/>
      <c r="X170" s="149"/>
      <c r="Y170" s="149"/>
      <c r="Z170" s="149"/>
      <c r="AA170" s="145">
        <v>2200000</v>
      </c>
      <c r="AB170" s="145"/>
      <c r="AC170" s="145"/>
      <c r="AD170" s="145"/>
      <c r="AE170" s="145"/>
      <c r="AF170" s="145"/>
      <c r="AG170" s="145"/>
      <c r="AH170" s="145">
        <v>2200000</v>
      </c>
      <c r="AI170" s="145"/>
      <c r="AJ170" s="145"/>
      <c r="AK170" s="145"/>
      <c r="AL170" s="145"/>
      <c r="AM170" s="145"/>
      <c r="AN170" s="145"/>
      <c r="AO170" s="145"/>
      <c r="AP170" s="145">
        <v>1067920.99</v>
      </c>
      <c r="AQ170" s="145"/>
      <c r="AR170" s="145"/>
      <c r="AS170" s="145"/>
      <c r="AT170" s="145"/>
      <c r="AU170" s="145"/>
      <c r="AV170" s="145">
        <v>48.54186475276947</v>
      </c>
      <c r="AW170" s="145"/>
      <c r="AX170" s="145"/>
      <c r="AY170" s="1"/>
      <c r="AZ170" s="1"/>
    </row>
    <row r="171" spans="1:52" ht="3.75" customHeight="1">
      <c r="A171" s="58"/>
      <c r="B171" s="150"/>
      <c r="C171" s="150"/>
      <c r="D171" s="150"/>
      <c r="E171" s="150"/>
      <c r="F171" s="150"/>
      <c r="G171" s="150"/>
      <c r="H171" s="150"/>
      <c r="I171" s="150"/>
      <c r="J171" s="150"/>
      <c r="K171" s="150"/>
      <c r="L171" s="150"/>
      <c r="M171" s="150"/>
      <c r="N171" s="150"/>
      <c r="O171" s="150"/>
      <c r="P171" s="150"/>
      <c r="Q171" s="150"/>
      <c r="R171" s="150"/>
      <c r="S171" s="150"/>
      <c r="T171" s="150"/>
      <c r="U171" s="150"/>
      <c r="V171" s="150"/>
      <c r="W171" s="150"/>
      <c r="X171" s="150"/>
      <c r="Y171" s="150"/>
      <c r="Z171" s="150"/>
      <c r="AA171" s="150"/>
      <c r="AB171" s="150"/>
      <c r="AC171" s="150"/>
      <c r="AD171" s="150"/>
      <c r="AE171" s="150"/>
      <c r="AF171" s="150"/>
      <c r="AG171" s="150"/>
      <c r="AH171" s="150"/>
      <c r="AI171" s="150"/>
      <c r="AJ171" s="150"/>
      <c r="AK171" s="150"/>
      <c r="AL171" s="150"/>
      <c r="AM171" s="150"/>
      <c r="AN171" s="150"/>
      <c r="AO171" s="150"/>
      <c r="AP171" s="150"/>
      <c r="AQ171" s="150"/>
      <c r="AR171" s="150"/>
      <c r="AS171" s="150"/>
      <c r="AT171" s="150"/>
      <c r="AU171" s="150"/>
      <c r="AV171" s="150"/>
      <c r="AW171" s="150"/>
      <c r="AX171" s="150"/>
      <c r="AY171" s="1"/>
      <c r="AZ171" s="1"/>
    </row>
    <row r="172" spans="1:52" ht="30" customHeight="1">
      <c r="A172" s="148" t="s">
        <v>113</v>
      </c>
      <c r="B172" s="148"/>
      <c r="C172" s="148"/>
      <c r="D172" s="148" t="s">
        <v>56</v>
      </c>
      <c r="E172" s="148"/>
      <c r="F172" s="149" t="s">
        <v>248</v>
      </c>
      <c r="G172" s="149"/>
      <c r="H172" s="149"/>
      <c r="I172" s="149"/>
      <c r="J172" s="149"/>
      <c r="K172" s="149"/>
      <c r="L172" s="149"/>
      <c r="M172" s="149"/>
      <c r="N172" s="149"/>
      <c r="O172" s="149"/>
      <c r="P172" s="149"/>
      <c r="Q172" s="149"/>
      <c r="R172" s="149"/>
      <c r="S172" s="149"/>
      <c r="T172" s="149"/>
      <c r="U172" s="149"/>
      <c r="V172" s="149"/>
      <c r="W172" s="149"/>
      <c r="X172" s="149"/>
      <c r="Y172" s="149"/>
      <c r="Z172" s="149"/>
      <c r="AA172" s="145">
        <v>34929.199999999997</v>
      </c>
      <c r="AB172" s="145"/>
      <c r="AC172" s="145"/>
      <c r="AD172" s="145"/>
      <c r="AE172" s="145"/>
      <c r="AF172" s="145"/>
      <c r="AG172" s="145"/>
      <c r="AH172" s="145">
        <v>34929.199999999997</v>
      </c>
      <c r="AI172" s="145"/>
      <c r="AJ172" s="145"/>
      <c r="AK172" s="145"/>
      <c r="AL172" s="145"/>
      <c r="AM172" s="145"/>
      <c r="AN172" s="145"/>
      <c r="AO172" s="145"/>
      <c r="AP172" s="145">
        <v>34929.199999999997</v>
      </c>
      <c r="AQ172" s="145"/>
      <c r="AR172" s="145"/>
      <c r="AS172" s="145"/>
      <c r="AT172" s="145"/>
      <c r="AU172" s="145"/>
      <c r="AV172" s="145">
        <v>100</v>
      </c>
      <c r="AW172" s="145"/>
      <c r="AX172" s="145"/>
      <c r="AY172" s="1"/>
      <c r="AZ172" s="1"/>
    </row>
    <row r="173" spans="1:52" ht="3.75" customHeight="1">
      <c r="A173" s="58"/>
      <c r="B173" s="150"/>
      <c r="C173" s="150"/>
      <c r="D173" s="150"/>
      <c r="E173" s="150"/>
      <c r="F173" s="150"/>
      <c r="G173" s="150"/>
      <c r="H173" s="150"/>
      <c r="I173" s="150"/>
      <c r="J173" s="150"/>
      <c r="K173" s="150"/>
      <c r="L173" s="150"/>
      <c r="M173" s="150"/>
      <c r="N173" s="150"/>
      <c r="O173" s="150"/>
      <c r="P173" s="150"/>
      <c r="Q173" s="150"/>
      <c r="R173" s="150"/>
      <c r="S173" s="150"/>
      <c r="T173" s="150"/>
      <c r="U173" s="150"/>
      <c r="V173" s="150"/>
      <c r="W173" s="150"/>
      <c r="X173" s="150"/>
      <c r="Y173" s="150"/>
      <c r="Z173" s="150"/>
      <c r="AA173" s="150"/>
      <c r="AB173" s="150"/>
      <c r="AC173" s="150"/>
      <c r="AD173" s="150"/>
      <c r="AE173" s="150"/>
      <c r="AF173" s="150"/>
      <c r="AG173" s="150"/>
      <c r="AH173" s="150"/>
      <c r="AI173" s="150"/>
      <c r="AJ173" s="150"/>
      <c r="AK173" s="150"/>
      <c r="AL173" s="150"/>
      <c r="AM173" s="150"/>
      <c r="AN173" s="150"/>
      <c r="AO173" s="150"/>
      <c r="AP173" s="150"/>
      <c r="AQ173" s="150"/>
      <c r="AR173" s="150"/>
      <c r="AS173" s="150"/>
      <c r="AT173" s="150"/>
      <c r="AU173" s="150"/>
      <c r="AV173" s="150"/>
      <c r="AW173" s="150"/>
      <c r="AX173" s="150"/>
      <c r="AY173" s="1"/>
      <c r="AZ173" s="1"/>
    </row>
    <row r="174" spans="1:52" ht="30" customHeight="1">
      <c r="A174" s="169" t="s">
        <v>92</v>
      </c>
      <c r="B174" s="169"/>
      <c r="C174" s="169"/>
      <c r="D174" s="169"/>
      <c r="E174" s="169"/>
      <c r="F174" s="169"/>
      <c r="G174" s="169"/>
      <c r="H174" s="169"/>
      <c r="I174" s="169"/>
      <c r="J174" s="169"/>
      <c r="K174" s="169"/>
      <c r="L174" s="169"/>
      <c r="M174" s="169"/>
      <c r="N174" s="169"/>
      <c r="O174" s="169"/>
      <c r="P174" s="169"/>
      <c r="Q174" s="169"/>
      <c r="R174" s="169"/>
      <c r="S174" s="169"/>
      <c r="T174" s="169"/>
      <c r="U174" s="169"/>
      <c r="V174" s="169"/>
      <c r="W174" s="169"/>
      <c r="X174" s="169"/>
      <c r="Y174" s="169"/>
      <c r="Z174" s="169"/>
      <c r="AA174" s="156">
        <v>69961198.079999998</v>
      </c>
      <c r="AB174" s="156"/>
      <c r="AC174" s="156"/>
      <c r="AD174" s="156"/>
      <c r="AE174" s="156"/>
      <c r="AF174" s="156"/>
      <c r="AG174" s="156"/>
      <c r="AH174" s="156">
        <v>75515310.890000001</v>
      </c>
      <c r="AI174" s="156"/>
      <c r="AJ174" s="156"/>
      <c r="AK174" s="156"/>
      <c r="AL174" s="156"/>
      <c r="AM174" s="156"/>
      <c r="AN174" s="156"/>
      <c r="AO174" s="156"/>
      <c r="AP174" s="156">
        <v>64058041.530000001</v>
      </c>
      <c r="AQ174" s="156"/>
      <c r="AR174" s="156"/>
      <c r="AS174" s="156"/>
      <c r="AT174" s="156"/>
      <c r="AU174" s="156"/>
      <c r="AV174" s="156">
        <v>84.827882051467896</v>
      </c>
      <c r="AW174" s="156"/>
      <c r="AX174" s="156"/>
      <c r="AY174" s="1"/>
      <c r="AZ174" s="1"/>
    </row>
    <row r="175" spans="1:52" ht="35.1" customHeight="1">
      <c r="A175" s="6"/>
      <c r="B175" s="161" t="s">
        <v>249</v>
      </c>
      <c r="C175" s="161"/>
      <c r="D175" s="161"/>
      <c r="E175" s="161"/>
      <c r="F175" s="161"/>
      <c r="G175" s="161"/>
      <c r="H175" s="161"/>
      <c r="I175" s="161"/>
      <c r="J175" s="161"/>
      <c r="K175" s="161"/>
      <c r="L175" s="161"/>
      <c r="M175" s="161"/>
      <c r="N175" s="161"/>
      <c r="O175" s="161"/>
      <c r="P175" s="161"/>
      <c r="Q175" s="161"/>
      <c r="R175" s="161"/>
      <c r="S175" s="161"/>
      <c r="T175" s="161"/>
      <c r="U175" s="161"/>
      <c r="V175" s="161"/>
      <c r="W175" s="161"/>
      <c r="X175" s="161"/>
      <c r="Y175" s="161"/>
      <c r="Z175" s="161"/>
      <c r="AA175" s="162">
        <v>64961198.079999998</v>
      </c>
      <c r="AB175" s="162"/>
      <c r="AC175" s="162"/>
      <c r="AD175" s="162"/>
      <c r="AE175" s="162"/>
      <c r="AF175" s="162"/>
      <c r="AG175" s="162"/>
      <c r="AH175" s="162">
        <v>69965310.890000001</v>
      </c>
      <c r="AI175" s="162"/>
      <c r="AJ175" s="162"/>
      <c r="AK175" s="162"/>
      <c r="AL175" s="162"/>
      <c r="AM175" s="162"/>
      <c r="AN175" s="162"/>
      <c r="AO175" s="162"/>
      <c r="AP175" s="162">
        <v>56637026.530000001</v>
      </c>
      <c r="AQ175" s="162"/>
      <c r="AR175" s="162"/>
      <c r="AS175" s="162"/>
      <c r="AT175" s="162"/>
      <c r="AU175" s="162"/>
      <c r="AV175" s="162">
        <v>80.95</v>
      </c>
      <c r="AW175" s="162"/>
      <c r="AX175" s="162"/>
      <c r="AY175" s="1"/>
      <c r="AZ175" s="1"/>
    </row>
    <row r="176" spans="1:52" ht="9.9499999999999993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8"/>
      <c r="Y176" s="168"/>
      <c r="Z176" s="168"/>
      <c r="AA176" s="168"/>
      <c r="AB176" s="168"/>
      <c r="AC176" s="168"/>
      <c r="AD176" s="168"/>
      <c r="AE176" s="168"/>
      <c r="AF176" s="168"/>
      <c r="AG176" s="168"/>
      <c r="AH176" s="168"/>
      <c r="AI176" s="168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1"/>
      <c r="AZ176" s="1"/>
    </row>
    <row r="177" spans="1:52" ht="20.100000000000001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1"/>
      <c r="AZ177" s="1"/>
    </row>
    <row r="178" spans="1:52" ht="20.100000000000001" customHeight="1">
      <c r="A178" s="7"/>
      <c r="B178" s="7"/>
      <c r="C178" s="163">
        <v>57022019.090000004</v>
      </c>
      <c r="D178" s="164"/>
      <c r="E178" s="164"/>
      <c r="F178" s="164"/>
      <c r="G178" s="164"/>
      <c r="H178" s="165"/>
      <c r="I178" s="7" t="s">
        <v>251</v>
      </c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1"/>
      <c r="AZ178" s="1"/>
    </row>
    <row r="179" spans="1:52" ht="15.75">
      <c r="A179" s="8"/>
      <c r="B179" s="8"/>
      <c r="C179" s="163">
        <v>-56637026.530000001</v>
      </c>
      <c r="D179" s="164"/>
      <c r="E179" s="164"/>
      <c r="F179" s="164"/>
      <c r="G179" s="164"/>
      <c r="H179" s="165"/>
      <c r="I179" s="8" t="s">
        <v>252</v>
      </c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</row>
    <row r="180" spans="1:52">
      <c r="A180" s="8"/>
      <c r="B180" s="8"/>
      <c r="C180" s="166" t="s">
        <v>253</v>
      </c>
      <c r="D180" s="166"/>
      <c r="E180" s="166"/>
      <c r="F180" s="166"/>
      <c r="G180" s="166"/>
      <c r="H180" s="166"/>
      <c r="I180" s="166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</row>
    <row r="181" spans="1:5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</row>
  </sheetData>
  <sheetProtection algorithmName="SHA-512" hashValue="aaDE3SAPwaYM6xPiVOeZpvEIpiTi1WVPLF9UlMDKVdSBkw1I27JDOQT3OFqPr5wnxrxcgYvPquO6XHIQ3f/fAQ==" saltValue="aYF9KrNSul89yBE72UY0fQ==" spinCount="100000" sheet="1" objects="1" scenarios="1"/>
  <mergeCells count="962">
    <mergeCell ref="AV4:AX4"/>
    <mergeCell ref="B8:AX8"/>
    <mergeCell ref="B10:AX10"/>
    <mergeCell ref="B12:AX12"/>
    <mergeCell ref="AV168:AX168"/>
    <mergeCell ref="A169:C169"/>
    <mergeCell ref="D169:E169"/>
    <mergeCell ref="F169:Z169"/>
    <mergeCell ref="AA169:AG169"/>
    <mergeCell ref="AH169:AO169"/>
    <mergeCell ref="AP169:AU169"/>
    <mergeCell ref="AV169:AX169"/>
    <mergeCell ref="A168:C168"/>
    <mergeCell ref="D168:E168"/>
    <mergeCell ref="F168:Z168"/>
    <mergeCell ref="AA168:AG168"/>
    <mergeCell ref="AH168:AO168"/>
    <mergeCell ref="A4:C4"/>
    <mergeCell ref="D4:E4"/>
    <mergeCell ref="F4:Z4"/>
    <mergeCell ref="AA4:AG4"/>
    <mergeCell ref="AH4:AO4"/>
    <mergeCell ref="B18:AX18"/>
    <mergeCell ref="B24:AX24"/>
    <mergeCell ref="AP172:AU172"/>
    <mergeCell ref="AV172:AX172"/>
    <mergeCell ref="A172:C172"/>
    <mergeCell ref="D172:E172"/>
    <mergeCell ref="A170:C170"/>
    <mergeCell ref="D170:E170"/>
    <mergeCell ref="F170:Z170"/>
    <mergeCell ref="AA170:AG170"/>
    <mergeCell ref="AH170:AO170"/>
    <mergeCell ref="AP168:AU168"/>
    <mergeCell ref="F172:Z172"/>
    <mergeCell ref="AA172:AG172"/>
    <mergeCell ref="AH172:AO172"/>
    <mergeCell ref="AP170:AU170"/>
    <mergeCell ref="AV170:AX170"/>
    <mergeCell ref="B171:AX171"/>
    <mergeCell ref="AP4:AU4"/>
    <mergeCell ref="AP163:AU163"/>
    <mergeCell ref="AV163:AX163"/>
    <mergeCell ref="A164:C164"/>
    <mergeCell ref="D164:E164"/>
    <mergeCell ref="F164:Z164"/>
    <mergeCell ref="AA164:AG164"/>
    <mergeCell ref="AH164:AO164"/>
    <mergeCell ref="AP164:AU164"/>
    <mergeCell ref="AV164:AX164"/>
    <mergeCell ref="A163:C163"/>
    <mergeCell ref="D163:E163"/>
    <mergeCell ref="F163:Z163"/>
    <mergeCell ref="AA163:AG163"/>
    <mergeCell ref="AH163:AO163"/>
    <mergeCell ref="AP165:AU165"/>
    <mergeCell ref="AV165:AX165"/>
    <mergeCell ref="A166:C166"/>
    <mergeCell ref="D166:E166"/>
    <mergeCell ref="F166:Z166"/>
    <mergeCell ref="AA166:AG166"/>
    <mergeCell ref="AH166:AO166"/>
    <mergeCell ref="AP166:AU166"/>
    <mergeCell ref="AV166:AX166"/>
    <mergeCell ref="A165:C165"/>
    <mergeCell ref="D165:E165"/>
    <mergeCell ref="F165:Z165"/>
    <mergeCell ref="AA165:AG165"/>
    <mergeCell ref="AH165:AO165"/>
    <mergeCell ref="AP161:AU161"/>
    <mergeCell ref="AV161:AX161"/>
    <mergeCell ref="A159:C159"/>
    <mergeCell ref="D159:E159"/>
    <mergeCell ref="F159:Z159"/>
    <mergeCell ref="AA159:AG159"/>
    <mergeCell ref="AH159:AO159"/>
    <mergeCell ref="AP159:AU159"/>
    <mergeCell ref="AV159:AX159"/>
    <mergeCell ref="A156:C156"/>
    <mergeCell ref="D156:E156"/>
    <mergeCell ref="F156:Z156"/>
    <mergeCell ref="AA156:AG156"/>
    <mergeCell ref="AH156:AO156"/>
    <mergeCell ref="A161:C161"/>
    <mergeCell ref="D161:E161"/>
    <mergeCell ref="F161:Z161"/>
    <mergeCell ref="AA161:AG161"/>
    <mergeCell ref="AH161:AO161"/>
    <mergeCell ref="B162:AX162"/>
    <mergeCell ref="B167:AX167"/>
    <mergeCell ref="AP150:AU150"/>
    <mergeCell ref="AV150:AX150"/>
    <mergeCell ref="A150:C150"/>
    <mergeCell ref="D150:E150"/>
    <mergeCell ref="F150:Z150"/>
    <mergeCell ref="AA150:AG150"/>
    <mergeCell ref="AH150:AO150"/>
    <mergeCell ref="AP152:AU152"/>
    <mergeCell ref="AV152:AX152"/>
    <mergeCell ref="A154:C154"/>
    <mergeCell ref="D154:E154"/>
    <mergeCell ref="F154:Z154"/>
    <mergeCell ref="AA154:AG154"/>
    <mergeCell ref="AH154:AO154"/>
    <mergeCell ref="AP154:AU154"/>
    <mergeCell ref="AV154:AX154"/>
    <mergeCell ref="A152:C152"/>
    <mergeCell ref="D152:E152"/>
    <mergeCell ref="F152:Z152"/>
    <mergeCell ref="AA152:AG152"/>
    <mergeCell ref="AH152:AO152"/>
    <mergeCell ref="AP155:AU155"/>
    <mergeCell ref="A146:C146"/>
    <mergeCell ref="D146:E146"/>
    <mergeCell ref="F146:Z146"/>
    <mergeCell ref="AA146:AG146"/>
    <mergeCell ref="AH146:AO146"/>
    <mergeCell ref="AP146:AU146"/>
    <mergeCell ref="AV146:AX146"/>
    <mergeCell ref="B158:AX158"/>
    <mergeCell ref="B160:AX160"/>
    <mergeCell ref="AV155:AX155"/>
    <mergeCell ref="A155:C155"/>
    <mergeCell ref="D155:E155"/>
    <mergeCell ref="F155:Z155"/>
    <mergeCell ref="AA155:AG155"/>
    <mergeCell ref="AH155:AO155"/>
    <mergeCell ref="AP156:AU156"/>
    <mergeCell ref="AV156:AX156"/>
    <mergeCell ref="A157:C157"/>
    <mergeCell ref="D157:E157"/>
    <mergeCell ref="F157:Z157"/>
    <mergeCell ref="AA157:AG157"/>
    <mergeCell ref="AH157:AO157"/>
    <mergeCell ref="AP157:AU157"/>
    <mergeCell ref="AV157:AX157"/>
    <mergeCell ref="B151:AX151"/>
    <mergeCell ref="B153:AX153"/>
    <mergeCell ref="AP147:AU147"/>
    <mergeCell ref="AV147:AX147"/>
    <mergeCell ref="A148:C148"/>
    <mergeCell ref="D148:E148"/>
    <mergeCell ref="F148:Z148"/>
    <mergeCell ref="AA148:AG148"/>
    <mergeCell ref="AH148:AO148"/>
    <mergeCell ref="AP148:AU148"/>
    <mergeCell ref="AV148:AX148"/>
    <mergeCell ref="A147:C147"/>
    <mergeCell ref="D147:E147"/>
    <mergeCell ref="F147:Z147"/>
    <mergeCell ref="AA147:AG147"/>
    <mergeCell ref="AH147:AO147"/>
    <mergeCell ref="A145:C145"/>
    <mergeCell ref="D145:E145"/>
    <mergeCell ref="F145:Z145"/>
    <mergeCell ref="AA145:AG145"/>
    <mergeCell ref="AH145:AO145"/>
    <mergeCell ref="AP145:AU145"/>
    <mergeCell ref="AV145:AX145"/>
    <mergeCell ref="A144:C144"/>
    <mergeCell ref="D144:E144"/>
    <mergeCell ref="F144:Z144"/>
    <mergeCell ref="AA144:AG144"/>
    <mergeCell ref="AH144:AO144"/>
    <mergeCell ref="AP143:AU143"/>
    <mergeCell ref="AV143:AX143"/>
    <mergeCell ref="A143:C143"/>
    <mergeCell ref="D143:E143"/>
    <mergeCell ref="F143:Z143"/>
    <mergeCell ref="AA143:AG143"/>
    <mergeCell ref="AH143:AO143"/>
    <mergeCell ref="AP144:AU144"/>
    <mergeCell ref="AV144:AX144"/>
    <mergeCell ref="D141:E141"/>
    <mergeCell ref="F141:Z141"/>
    <mergeCell ref="AA141:AG141"/>
    <mergeCell ref="AH141:AO141"/>
    <mergeCell ref="AP141:AU141"/>
    <mergeCell ref="AV141:AX141"/>
    <mergeCell ref="A139:C139"/>
    <mergeCell ref="D139:E139"/>
    <mergeCell ref="F139:Z139"/>
    <mergeCell ref="AA139:AG139"/>
    <mergeCell ref="AH139:AO139"/>
    <mergeCell ref="AP139:AU139"/>
    <mergeCell ref="AV139:AX139"/>
    <mergeCell ref="B140:AX140"/>
    <mergeCell ref="B142:AX142"/>
    <mergeCell ref="B149:AX149"/>
    <mergeCell ref="AP134:AU134"/>
    <mergeCell ref="AV134:AX134"/>
    <mergeCell ref="A135:C135"/>
    <mergeCell ref="D135:E135"/>
    <mergeCell ref="F135:Z135"/>
    <mergeCell ref="AA135:AG135"/>
    <mergeCell ref="AH135:AO135"/>
    <mergeCell ref="AP135:AU135"/>
    <mergeCell ref="AV135:AX135"/>
    <mergeCell ref="A134:C134"/>
    <mergeCell ref="D134:E134"/>
    <mergeCell ref="F134:Z134"/>
    <mergeCell ref="AA134:AG134"/>
    <mergeCell ref="AH134:AO134"/>
    <mergeCell ref="AP137:AU137"/>
    <mergeCell ref="AV137:AX137"/>
    <mergeCell ref="A137:C137"/>
    <mergeCell ref="D137:E137"/>
    <mergeCell ref="F137:Z137"/>
    <mergeCell ref="AA137:AG137"/>
    <mergeCell ref="AH137:AO137"/>
    <mergeCell ref="A141:C141"/>
    <mergeCell ref="A133:C133"/>
    <mergeCell ref="D133:E133"/>
    <mergeCell ref="F133:Z133"/>
    <mergeCell ref="AA133:AG133"/>
    <mergeCell ref="AH133:AO133"/>
    <mergeCell ref="AP133:AU133"/>
    <mergeCell ref="AV133:AX133"/>
    <mergeCell ref="B136:AX136"/>
    <mergeCell ref="B138:AX138"/>
    <mergeCell ref="A132:C132"/>
    <mergeCell ref="D132:E132"/>
    <mergeCell ref="F132:Z132"/>
    <mergeCell ref="AA132:AG132"/>
    <mergeCell ref="AH132:AO132"/>
    <mergeCell ref="AP132:AU132"/>
    <mergeCell ref="AV132:AX132"/>
    <mergeCell ref="A130:C130"/>
    <mergeCell ref="D130:E130"/>
    <mergeCell ref="F130:Z130"/>
    <mergeCell ref="AA130:AG130"/>
    <mergeCell ref="AH130:AO130"/>
    <mergeCell ref="B131:AX131"/>
    <mergeCell ref="AP130:AU130"/>
    <mergeCell ref="AV130:AX130"/>
    <mergeCell ref="A129:C129"/>
    <mergeCell ref="D129:E129"/>
    <mergeCell ref="F129:Z129"/>
    <mergeCell ref="AA129:AG129"/>
    <mergeCell ref="AH129:AO129"/>
    <mergeCell ref="AP129:AU129"/>
    <mergeCell ref="AV129:AX129"/>
    <mergeCell ref="A127:C127"/>
    <mergeCell ref="D127:E127"/>
    <mergeCell ref="F127:Z127"/>
    <mergeCell ref="AA127:AG127"/>
    <mergeCell ref="AH127:AO127"/>
    <mergeCell ref="AP127:AU127"/>
    <mergeCell ref="AV127:AX127"/>
    <mergeCell ref="A128:C128"/>
    <mergeCell ref="D128:E128"/>
    <mergeCell ref="F128:Z128"/>
    <mergeCell ref="AA128:AG128"/>
    <mergeCell ref="AH128:AO128"/>
    <mergeCell ref="AP128:AU128"/>
    <mergeCell ref="AV128:AX128"/>
    <mergeCell ref="B122:AX122"/>
    <mergeCell ref="B124:AX124"/>
    <mergeCell ref="A121:C121"/>
    <mergeCell ref="D121:E121"/>
    <mergeCell ref="AP126:AU126"/>
    <mergeCell ref="AV126:AX126"/>
    <mergeCell ref="A126:C126"/>
    <mergeCell ref="D126:E126"/>
    <mergeCell ref="F126:Z126"/>
    <mergeCell ref="AA126:AG126"/>
    <mergeCell ref="AH126:AO126"/>
    <mergeCell ref="AP125:AU125"/>
    <mergeCell ref="AV125:AX125"/>
    <mergeCell ref="A125:C125"/>
    <mergeCell ref="D125:E125"/>
    <mergeCell ref="F125:Z125"/>
    <mergeCell ref="AA125:AG125"/>
    <mergeCell ref="AH125:AO125"/>
    <mergeCell ref="A123:C123"/>
    <mergeCell ref="D123:E123"/>
    <mergeCell ref="F123:Z123"/>
    <mergeCell ref="AA123:AG123"/>
    <mergeCell ref="AH123:AO123"/>
    <mergeCell ref="AP123:AU123"/>
    <mergeCell ref="AV123:AX123"/>
    <mergeCell ref="F121:Z121"/>
    <mergeCell ref="AA121:AG121"/>
    <mergeCell ref="AH121:AO121"/>
    <mergeCell ref="AP121:AU121"/>
    <mergeCell ref="AV121:AX121"/>
    <mergeCell ref="A113:C113"/>
    <mergeCell ref="D113:E113"/>
    <mergeCell ref="F113:Z113"/>
    <mergeCell ref="AA113:AG113"/>
    <mergeCell ref="AH113:AO113"/>
    <mergeCell ref="AP113:AU113"/>
    <mergeCell ref="AV113:AX113"/>
    <mergeCell ref="AA117:AG117"/>
    <mergeCell ref="AH117:AO117"/>
    <mergeCell ref="AP117:AU117"/>
    <mergeCell ref="AV117:AX117"/>
    <mergeCell ref="A119:C119"/>
    <mergeCell ref="D119:E119"/>
    <mergeCell ref="F119:Z119"/>
    <mergeCell ref="AA119:AG119"/>
    <mergeCell ref="AH119:AO119"/>
    <mergeCell ref="AP119:AU119"/>
    <mergeCell ref="AV119:AX119"/>
    <mergeCell ref="A112:C112"/>
    <mergeCell ref="D112:E112"/>
    <mergeCell ref="F112:Z112"/>
    <mergeCell ref="AA112:AG112"/>
    <mergeCell ref="AH112:AO112"/>
    <mergeCell ref="B118:AX118"/>
    <mergeCell ref="B120:AX120"/>
    <mergeCell ref="AP114:AU114"/>
    <mergeCell ref="AV114:AX114"/>
    <mergeCell ref="A115:C115"/>
    <mergeCell ref="D115:E115"/>
    <mergeCell ref="F115:Z115"/>
    <mergeCell ref="AA115:AG115"/>
    <mergeCell ref="AH115:AO115"/>
    <mergeCell ref="AP115:AU115"/>
    <mergeCell ref="AV115:AX115"/>
    <mergeCell ref="A114:C114"/>
    <mergeCell ref="D114:E114"/>
    <mergeCell ref="F114:Z114"/>
    <mergeCell ref="AA114:AG114"/>
    <mergeCell ref="AH114:AO114"/>
    <mergeCell ref="A117:C117"/>
    <mergeCell ref="D117:E117"/>
    <mergeCell ref="F117:Z117"/>
    <mergeCell ref="A109:C109"/>
    <mergeCell ref="D109:E109"/>
    <mergeCell ref="F109:Z109"/>
    <mergeCell ref="AA109:AG109"/>
    <mergeCell ref="AH109:AO109"/>
    <mergeCell ref="AP109:AU109"/>
    <mergeCell ref="AV109:AX109"/>
    <mergeCell ref="B116:AX116"/>
    <mergeCell ref="A111:C111"/>
    <mergeCell ref="D111:E111"/>
    <mergeCell ref="F111:Z111"/>
    <mergeCell ref="AA111:AG111"/>
    <mergeCell ref="AH111:AO111"/>
    <mergeCell ref="AP111:AU111"/>
    <mergeCell ref="AV111:AX111"/>
    <mergeCell ref="A110:C110"/>
    <mergeCell ref="D110:E110"/>
    <mergeCell ref="F110:Z110"/>
    <mergeCell ref="AA110:AG110"/>
    <mergeCell ref="AH110:AO110"/>
    <mergeCell ref="AP110:AU110"/>
    <mergeCell ref="AV110:AX110"/>
    <mergeCell ref="AP112:AU112"/>
    <mergeCell ref="AV112:AX112"/>
    <mergeCell ref="B105:AX105"/>
    <mergeCell ref="B107:AX107"/>
    <mergeCell ref="AP108:AU108"/>
    <mergeCell ref="AV108:AX108"/>
    <mergeCell ref="A108:C108"/>
    <mergeCell ref="D108:E108"/>
    <mergeCell ref="F108:Z108"/>
    <mergeCell ref="AA108:AG108"/>
    <mergeCell ref="AH108:AO108"/>
    <mergeCell ref="A106:C106"/>
    <mergeCell ref="D106:E106"/>
    <mergeCell ref="F106:Z106"/>
    <mergeCell ref="AA106:AG106"/>
    <mergeCell ref="AH106:AO106"/>
    <mergeCell ref="AP106:AU106"/>
    <mergeCell ref="AV106:AX106"/>
    <mergeCell ref="AP101:AU101"/>
    <mergeCell ref="AV101:AX101"/>
    <mergeCell ref="A101:C101"/>
    <mergeCell ref="D101:E101"/>
    <mergeCell ref="F101:Z101"/>
    <mergeCell ref="AA101:AG101"/>
    <mergeCell ref="AH101:AO101"/>
    <mergeCell ref="AP104:AU104"/>
    <mergeCell ref="AV104:AX104"/>
    <mergeCell ref="A104:C104"/>
    <mergeCell ref="D104:E104"/>
    <mergeCell ref="F104:Z104"/>
    <mergeCell ref="AA104:AG104"/>
    <mergeCell ref="AH104:AO104"/>
    <mergeCell ref="AP102:AU102"/>
    <mergeCell ref="AV102:AX102"/>
    <mergeCell ref="A103:C103"/>
    <mergeCell ref="D103:E103"/>
    <mergeCell ref="F103:Z103"/>
    <mergeCell ref="AA103:AG103"/>
    <mergeCell ref="AH103:AO103"/>
    <mergeCell ref="AP103:AU103"/>
    <mergeCell ref="AV103:AX103"/>
    <mergeCell ref="A102:C102"/>
    <mergeCell ref="D102:E102"/>
    <mergeCell ref="F102:Z102"/>
    <mergeCell ref="AA102:AG102"/>
    <mergeCell ref="AH102:AO102"/>
    <mergeCell ref="A100:C100"/>
    <mergeCell ref="D100:E100"/>
    <mergeCell ref="F100:Z100"/>
    <mergeCell ref="AA100:AG100"/>
    <mergeCell ref="AH100:AO100"/>
    <mergeCell ref="AP100:AU100"/>
    <mergeCell ref="AV100:AX100"/>
    <mergeCell ref="AP98:AU98"/>
    <mergeCell ref="AV98:AX98"/>
    <mergeCell ref="A98:C98"/>
    <mergeCell ref="D98:E98"/>
    <mergeCell ref="F98:Z98"/>
    <mergeCell ref="AA98:AG98"/>
    <mergeCell ref="AH98:AO98"/>
    <mergeCell ref="AV95:AX95"/>
    <mergeCell ref="A96:C96"/>
    <mergeCell ref="D96:E96"/>
    <mergeCell ref="F96:Z96"/>
    <mergeCell ref="AA96:AG96"/>
    <mergeCell ref="AH96:AO96"/>
    <mergeCell ref="AP96:AU96"/>
    <mergeCell ref="AV96:AX96"/>
    <mergeCell ref="A95:C95"/>
    <mergeCell ref="D95:E95"/>
    <mergeCell ref="F95:Z95"/>
    <mergeCell ref="AA95:AG95"/>
    <mergeCell ref="AH95:AO95"/>
    <mergeCell ref="B92:AX92"/>
    <mergeCell ref="B99:AX99"/>
    <mergeCell ref="A94:C94"/>
    <mergeCell ref="D94:E94"/>
    <mergeCell ref="F94:Z94"/>
    <mergeCell ref="AA94:AG94"/>
    <mergeCell ref="AH94:AO94"/>
    <mergeCell ref="AP94:AU94"/>
    <mergeCell ref="AV94:AX94"/>
    <mergeCell ref="AP93:AU93"/>
    <mergeCell ref="AV93:AX93"/>
    <mergeCell ref="A93:C93"/>
    <mergeCell ref="D93:E93"/>
    <mergeCell ref="F93:Z93"/>
    <mergeCell ref="AA93:AG93"/>
    <mergeCell ref="AH93:AO93"/>
    <mergeCell ref="A97:C97"/>
    <mergeCell ref="D97:E97"/>
    <mergeCell ref="F97:Z97"/>
    <mergeCell ref="AA97:AG97"/>
    <mergeCell ref="AH97:AO97"/>
    <mergeCell ref="AP97:AU97"/>
    <mergeCell ref="AV97:AX97"/>
    <mergeCell ref="AP95:AU95"/>
    <mergeCell ref="A91:C91"/>
    <mergeCell ref="D91:E91"/>
    <mergeCell ref="F91:Z91"/>
    <mergeCell ref="AA91:AG91"/>
    <mergeCell ref="AH91:AO91"/>
    <mergeCell ref="AP91:AU91"/>
    <mergeCell ref="AV91:AX91"/>
    <mergeCell ref="A90:C90"/>
    <mergeCell ref="D90:E90"/>
    <mergeCell ref="F90:Z90"/>
    <mergeCell ref="AA90:AG90"/>
    <mergeCell ref="AH90:AO90"/>
    <mergeCell ref="AP90:AU90"/>
    <mergeCell ref="AV90:AX90"/>
    <mergeCell ref="AP88:AU88"/>
    <mergeCell ref="AV88:AX88"/>
    <mergeCell ref="A88:C88"/>
    <mergeCell ref="D88:E88"/>
    <mergeCell ref="F88:Z88"/>
    <mergeCell ref="AA88:AG88"/>
    <mergeCell ref="AH88:AO88"/>
    <mergeCell ref="A89:C89"/>
    <mergeCell ref="D89:E89"/>
    <mergeCell ref="F89:Z89"/>
    <mergeCell ref="AA89:AG89"/>
    <mergeCell ref="AH89:AO89"/>
    <mergeCell ref="AP89:AU89"/>
    <mergeCell ref="AV89:AX89"/>
    <mergeCell ref="AP87:AU87"/>
    <mergeCell ref="AV87:AX87"/>
    <mergeCell ref="A87:C87"/>
    <mergeCell ref="D87:E87"/>
    <mergeCell ref="F87:Z87"/>
    <mergeCell ref="AA87:AG87"/>
    <mergeCell ref="AH87:AO87"/>
    <mergeCell ref="A85:C85"/>
    <mergeCell ref="D85:E85"/>
    <mergeCell ref="F85:Z85"/>
    <mergeCell ref="AA85:AG85"/>
    <mergeCell ref="AH85:AO85"/>
    <mergeCell ref="AP85:AU85"/>
    <mergeCell ref="AV85:AX85"/>
    <mergeCell ref="B86:AX86"/>
    <mergeCell ref="B82:AX82"/>
    <mergeCell ref="AP83:AU83"/>
    <mergeCell ref="AV83:AX83"/>
    <mergeCell ref="A83:C83"/>
    <mergeCell ref="D83:E83"/>
    <mergeCell ref="F83:Z83"/>
    <mergeCell ref="AA83:AG83"/>
    <mergeCell ref="AH83:AO83"/>
    <mergeCell ref="B84:AX84"/>
    <mergeCell ref="A81:C81"/>
    <mergeCell ref="D81:E81"/>
    <mergeCell ref="F81:Z81"/>
    <mergeCell ref="AA81:AG81"/>
    <mergeCell ref="AH81:AO81"/>
    <mergeCell ref="AP81:AU81"/>
    <mergeCell ref="AV81:AX81"/>
    <mergeCell ref="AP78:AU78"/>
    <mergeCell ref="AV78:AX78"/>
    <mergeCell ref="A79:C79"/>
    <mergeCell ref="D79:E79"/>
    <mergeCell ref="F79:Z79"/>
    <mergeCell ref="AA79:AG79"/>
    <mergeCell ref="AH79:AO79"/>
    <mergeCell ref="AP79:AU79"/>
    <mergeCell ref="AV79:AX79"/>
    <mergeCell ref="A78:C78"/>
    <mergeCell ref="D78:E78"/>
    <mergeCell ref="F78:Z78"/>
    <mergeCell ref="AA78:AG78"/>
    <mergeCell ref="AH78:AO78"/>
    <mergeCell ref="B80:AX80"/>
    <mergeCell ref="B75:AX75"/>
    <mergeCell ref="AP77:AU77"/>
    <mergeCell ref="AV77:AX77"/>
    <mergeCell ref="A77:C77"/>
    <mergeCell ref="D77:E77"/>
    <mergeCell ref="F77:Z77"/>
    <mergeCell ref="AA77:AG77"/>
    <mergeCell ref="AH77:AO77"/>
    <mergeCell ref="AP74:AU74"/>
    <mergeCell ref="AV74:AX74"/>
    <mergeCell ref="A76:C76"/>
    <mergeCell ref="D76:E76"/>
    <mergeCell ref="F76:Z76"/>
    <mergeCell ref="AA76:AG76"/>
    <mergeCell ref="AH76:AO76"/>
    <mergeCell ref="AP76:AU76"/>
    <mergeCell ref="AV76:AX76"/>
    <mergeCell ref="A74:C74"/>
    <mergeCell ref="D74:E74"/>
    <mergeCell ref="F74:Z74"/>
    <mergeCell ref="AA74:AG74"/>
    <mergeCell ref="AH74:AO74"/>
    <mergeCell ref="AP72:AU72"/>
    <mergeCell ref="AV72:AX72"/>
    <mergeCell ref="A73:C73"/>
    <mergeCell ref="D73:E73"/>
    <mergeCell ref="F73:Z73"/>
    <mergeCell ref="AA73:AG73"/>
    <mergeCell ref="AH73:AO73"/>
    <mergeCell ref="AP73:AU73"/>
    <mergeCell ref="AV73:AX73"/>
    <mergeCell ref="A72:C72"/>
    <mergeCell ref="D72:E72"/>
    <mergeCell ref="F72:Z72"/>
    <mergeCell ref="AA72:AG72"/>
    <mergeCell ref="AH72:AO72"/>
    <mergeCell ref="AP69:AU69"/>
    <mergeCell ref="AV69:AX69"/>
    <mergeCell ref="A71:C71"/>
    <mergeCell ref="D71:E71"/>
    <mergeCell ref="F71:Z71"/>
    <mergeCell ref="AA71:AG71"/>
    <mergeCell ref="AH71:AO71"/>
    <mergeCell ref="AP71:AU71"/>
    <mergeCell ref="AV71:AX71"/>
    <mergeCell ref="A69:C69"/>
    <mergeCell ref="D69:E69"/>
    <mergeCell ref="F69:Z69"/>
    <mergeCell ref="AA69:AG69"/>
    <mergeCell ref="AH69:AO69"/>
    <mergeCell ref="B70:AX70"/>
    <mergeCell ref="B66:AX66"/>
    <mergeCell ref="AP67:AU67"/>
    <mergeCell ref="AV67:AX67"/>
    <mergeCell ref="A67:C67"/>
    <mergeCell ref="D67:E67"/>
    <mergeCell ref="F67:Z67"/>
    <mergeCell ref="AA67:AG67"/>
    <mergeCell ref="AH67:AO67"/>
    <mergeCell ref="B68:AX68"/>
    <mergeCell ref="AP65:AU65"/>
    <mergeCell ref="AV65:AX65"/>
    <mergeCell ref="A65:C65"/>
    <mergeCell ref="D65:E65"/>
    <mergeCell ref="F65:Z65"/>
    <mergeCell ref="AA65:AG65"/>
    <mergeCell ref="AH65:AO65"/>
    <mergeCell ref="AP63:AU63"/>
    <mergeCell ref="AV63:AX63"/>
    <mergeCell ref="A64:C64"/>
    <mergeCell ref="D64:E64"/>
    <mergeCell ref="F64:Z64"/>
    <mergeCell ref="AA64:AG64"/>
    <mergeCell ref="AH64:AO64"/>
    <mergeCell ref="AP64:AU64"/>
    <mergeCell ref="AV64:AX64"/>
    <mergeCell ref="A63:C63"/>
    <mergeCell ref="D63:E63"/>
    <mergeCell ref="F63:Z63"/>
    <mergeCell ref="AA63:AG63"/>
    <mergeCell ref="AH63:AO63"/>
    <mergeCell ref="A62:C62"/>
    <mergeCell ref="D62:E62"/>
    <mergeCell ref="F62:Z62"/>
    <mergeCell ref="AA62:AG62"/>
    <mergeCell ref="AH62:AO62"/>
    <mergeCell ref="AP62:AU62"/>
    <mergeCell ref="AV62:AX62"/>
    <mergeCell ref="A60:C60"/>
    <mergeCell ref="D60:E60"/>
    <mergeCell ref="F60:Z60"/>
    <mergeCell ref="AA60:AG60"/>
    <mergeCell ref="AH60:AO60"/>
    <mergeCell ref="B61:AX61"/>
    <mergeCell ref="AP58:AU58"/>
    <mergeCell ref="AV58:AX58"/>
    <mergeCell ref="A58:C58"/>
    <mergeCell ref="D58:E58"/>
    <mergeCell ref="F58:Z58"/>
    <mergeCell ref="AA58:AG58"/>
    <mergeCell ref="AH58:AO58"/>
    <mergeCell ref="AP60:AU60"/>
    <mergeCell ref="AV60:AX60"/>
    <mergeCell ref="D57:E57"/>
    <mergeCell ref="F57:Z57"/>
    <mergeCell ref="AA57:AG57"/>
    <mergeCell ref="AH57:AO57"/>
    <mergeCell ref="AP55:AU55"/>
    <mergeCell ref="AV55:AX55"/>
    <mergeCell ref="A56:C56"/>
    <mergeCell ref="D56:E56"/>
    <mergeCell ref="F56:Z56"/>
    <mergeCell ref="AA56:AG56"/>
    <mergeCell ref="AH56:AO56"/>
    <mergeCell ref="AP56:AU56"/>
    <mergeCell ref="AV56:AX56"/>
    <mergeCell ref="A55:C55"/>
    <mergeCell ref="D55:E55"/>
    <mergeCell ref="F55:Z55"/>
    <mergeCell ref="AA55:AG55"/>
    <mergeCell ref="AH55:AO55"/>
    <mergeCell ref="A49:C49"/>
    <mergeCell ref="D49:E49"/>
    <mergeCell ref="F49:Z49"/>
    <mergeCell ref="AA49:AG49"/>
    <mergeCell ref="AH49:AO49"/>
    <mergeCell ref="AP49:AU49"/>
    <mergeCell ref="AV49:AX49"/>
    <mergeCell ref="AP53:AU53"/>
    <mergeCell ref="AV53:AX53"/>
    <mergeCell ref="AP51:AU51"/>
    <mergeCell ref="AV51:AX51"/>
    <mergeCell ref="B50:AX50"/>
    <mergeCell ref="A54:C54"/>
    <mergeCell ref="D54:E54"/>
    <mergeCell ref="F54:Z54"/>
    <mergeCell ref="AA54:AG54"/>
    <mergeCell ref="AH54:AO54"/>
    <mergeCell ref="AP54:AU54"/>
    <mergeCell ref="AV54:AX54"/>
    <mergeCell ref="A53:C53"/>
    <mergeCell ref="D53:E53"/>
    <mergeCell ref="F53:Z53"/>
    <mergeCell ref="AA53:AG53"/>
    <mergeCell ref="AH53:AO53"/>
    <mergeCell ref="A47:C47"/>
    <mergeCell ref="D47:E47"/>
    <mergeCell ref="F47:Z47"/>
    <mergeCell ref="AA47:AG47"/>
    <mergeCell ref="AH47:AO47"/>
    <mergeCell ref="AP47:AU47"/>
    <mergeCell ref="AV47:AX47"/>
    <mergeCell ref="B59:AX59"/>
    <mergeCell ref="A52:C52"/>
    <mergeCell ref="D52:E52"/>
    <mergeCell ref="F52:Z52"/>
    <mergeCell ref="AA52:AG52"/>
    <mergeCell ref="AH52:AO52"/>
    <mergeCell ref="AP52:AU52"/>
    <mergeCell ref="AV52:AX52"/>
    <mergeCell ref="A51:C51"/>
    <mergeCell ref="D51:E51"/>
    <mergeCell ref="F51:Z51"/>
    <mergeCell ref="AA51:AG51"/>
    <mergeCell ref="AH51:AO51"/>
    <mergeCell ref="AP57:AU57"/>
    <mergeCell ref="AV57:AX57"/>
    <mergeCell ref="A57:C57"/>
    <mergeCell ref="B48:AX48"/>
    <mergeCell ref="AP46:AU46"/>
    <mergeCell ref="AV46:AX46"/>
    <mergeCell ref="A46:C46"/>
    <mergeCell ref="D46:E46"/>
    <mergeCell ref="F46:Z46"/>
    <mergeCell ref="AA46:AG46"/>
    <mergeCell ref="AH46:AO46"/>
    <mergeCell ref="AP45:AU45"/>
    <mergeCell ref="AV45:AX45"/>
    <mergeCell ref="A45:C45"/>
    <mergeCell ref="D45:E45"/>
    <mergeCell ref="F45:Z45"/>
    <mergeCell ref="AA45:AG45"/>
    <mergeCell ref="AH45:AO45"/>
    <mergeCell ref="AP40:AU40"/>
    <mergeCell ref="AV40:AX40"/>
    <mergeCell ref="A41:C41"/>
    <mergeCell ref="D41:E41"/>
    <mergeCell ref="F41:Z41"/>
    <mergeCell ref="AA41:AG41"/>
    <mergeCell ref="AH41:AO41"/>
    <mergeCell ref="AP41:AU41"/>
    <mergeCell ref="AV41:AX41"/>
    <mergeCell ref="A40:C40"/>
    <mergeCell ref="D40:E40"/>
    <mergeCell ref="F40:Z40"/>
    <mergeCell ref="AA40:AG40"/>
    <mergeCell ref="AH40:AO40"/>
    <mergeCell ref="AP42:AU42"/>
    <mergeCell ref="AV42:AX42"/>
    <mergeCell ref="A44:C44"/>
    <mergeCell ref="D44:E44"/>
    <mergeCell ref="F44:Z44"/>
    <mergeCell ref="AA44:AG44"/>
    <mergeCell ref="AH44:AO44"/>
    <mergeCell ref="AP44:AU44"/>
    <mergeCell ref="AV44:AX44"/>
    <mergeCell ref="A42:C42"/>
    <mergeCell ref="D42:E42"/>
    <mergeCell ref="F42:Z42"/>
    <mergeCell ref="AA42:AG42"/>
    <mergeCell ref="AH42:AO42"/>
    <mergeCell ref="B43:AX43"/>
    <mergeCell ref="A38:C38"/>
    <mergeCell ref="D38:E38"/>
    <mergeCell ref="F38:Z38"/>
    <mergeCell ref="AA38:AG38"/>
    <mergeCell ref="AH38:AO38"/>
    <mergeCell ref="AP38:AU38"/>
    <mergeCell ref="AV38:AX38"/>
    <mergeCell ref="A37:C37"/>
    <mergeCell ref="D37:E37"/>
    <mergeCell ref="F37:Z37"/>
    <mergeCell ref="AA37:AG37"/>
    <mergeCell ref="AH37:AO37"/>
    <mergeCell ref="A31:C31"/>
    <mergeCell ref="D31:E31"/>
    <mergeCell ref="F31:Z31"/>
    <mergeCell ref="AA31:AG31"/>
    <mergeCell ref="AH31:AO31"/>
    <mergeCell ref="AP31:AU31"/>
    <mergeCell ref="AV31:AX31"/>
    <mergeCell ref="AP37:AU37"/>
    <mergeCell ref="AV37:AX37"/>
    <mergeCell ref="AP35:AU35"/>
    <mergeCell ref="AV35:AX35"/>
    <mergeCell ref="A36:C36"/>
    <mergeCell ref="D36:E36"/>
    <mergeCell ref="F36:Z36"/>
    <mergeCell ref="AA36:AG36"/>
    <mergeCell ref="AH36:AO36"/>
    <mergeCell ref="AP36:AU36"/>
    <mergeCell ref="AV36:AX36"/>
    <mergeCell ref="A35:C35"/>
    <mergeCell ref="D35:E35"/>
    <mergeCell ref="F35:Z35"/>
    <mergeCell ref="AA35:AG35"/>
    <mergeCell ref="AH35:AO35"/>
    <mergeCell ref="AP32:AU32"/>
    <mergeCell ref="AV32:AX32"/>
    <mergeCell ref="A34:C34"/>
    <mergeCell ref="D34:E34"/>
    <mergeCell ref="F34:Z34"/>
    <mergeCell ref="AA34:AG34"/>
    <mergeCell ref="AH34:AO34"/>
    <mergeCell ref="AP34:AU34"/>
    <mergeCell ref="AV34:AX34"/>
    <mergeCell ref="A32:C32"/>
    <mergeCell ref="D32:E32"/>
    <mergeCell ref="F32:Z32"/>
    <mergeCell ref="AA32:AG32"/>
    <mergeCell ref="AH32:AO32"/>
    <mergeCell ref="B33:AX33"/>
    <mergeCell ref="AP30:AU30"/>
    <mergeCell ref="AV30:AX30"/>
    <mergeCell ref="A30:C30"/>
    <mergeCell ref="D30:E30"/>
    <mergeCell ref="F30:Z30"/>
    <mergeCell ref="AA30:AG30"/>
    <mergeCell ref="AH30:AO30"/>
    <mergeCell ref="AP28:AU28"/>
    <mergeCell ref="AV28:AX28"/>
    <mergeCell ref="A29:C29"/>
    <mergeCell ref="D29:E29"/>
    <mergeCell ref="F29:Z29"/>
    <mergeCell ref="AA29:AG29"/>
    <mergeCell ref="AH29:AO29"/>
    <mergeCell ref="AP29:AU29"/>
    <mergeCell ref="AV29:AX29"/>
    <mergeCell ref="A28:C28"/>
    <mergeCell ref="D28:E28"/>
    <mergeCell ref="F28:Z28"/>
    <mergeCell ref="AA28:AG28"/>
    <mergeCell ref="AH28:AO28"/>
    <mergeCell ref="AP27:AU27"/>
    <mergeCell ref="AV27:AX27"/>
    <mergeCell ref="A27:C27"/>
    <mergeCell ref="D27:E27"/>
    <mergeCell ref="F27:Z27"/>
    <mergeCell ref="AA27:AG27"/>
    <mergeCell ref="AH27:AO27"/>
    <mergeCell ref="AP26:AU26"/>
    <mergeCell ref="AV26:AX26"/>
    <mergeCell ref="A26:C26"/>
    <mergeCell ref="D26:E26"/>
    <mergeCell ref="F26:Z26"/>
    <mergeCell ref="AA26:AG26"/>
    <mergeCell ref="AH26:AO26"/>
    <mergeCell ref="AP21:AU21"/>
    <mergeCell ref="AV21:AX21"/>
    <mergeCell ref="A22:C22"/>
    <mergeCell ref="D22:E22"/>
    <mergeCell ref="F22:Z22"/>
    <mergeCell ref="AA22:AG22"/>
    <mergeCell ref="AH22:AO22"/>
    <mergeCell ref="AP22:AU22"/>
    <mergeCell ref="AV22:AX22"/>
    <mergeCell ref="A21:C21"/>
    <mergeCell ref="D21:E21"/>
    <mergeCell ref="F21:Z21"/>
    <mergeCell ref="AA21:AG21"/>
    <mergeCell ref="AH21:AO21"/>
    <mergeCell ref="AP23:AU23"/>
    <mergeCell ref="AV23:AX23"/>
    <mergeCell ref="A25:C25"/>
    <mergeCell ref="D25:E25"/>
    <mergeCell ref="F25:Z25"/>
    <mergeCell ref="AA25:AG25"/>
    <mergeCell ref="AH25:AO25"/>
    <mergeCell ref="AP25:AU25"/>
    <mergeCell ref="AV25:AX25"/>
    <mergeCell ref="A23:C23"/>
    <mergeCell ref="D23:E23"/>
    <mergeCell ref="F23:Z23"/>
    <mergeCell ref="AA23:AG23"/>
    <mergeCell ref="AH23:AO23"/>
    <mergeCell ref="AA14:AG14"/>
    <mergeCell ref="AH14:AO14"/>
    <mergeCell ref="A20:C20"/>
    <mergeCell ref="D20:E20"/>
    <mergeCell ref="F20:Z20"/>
    <mergeCell ref="AA20:AG20"/>
    <mergeCell ref="AH20:AO20"/>
    <mergeCell ref="AP20:AU20"/>
    <mergeCell ref="AV20:AX20"/>
    <mergeCell ref="AP17:AU17"/>
    <mergeCell ref="AV17:AX17"/>
    <mergeCell ref="A19:C19"/>
    <mergeCell ref="D19:E19"/>
    <mergeCell ref="F19:Z19"/>
    <mergeCell ref="AA19:AG19"/>
    <mergeCell ref="AH19:AO19"/>
    <mergeCell ref="AP19:AU19"/>
    <mergeCell ref="AV19:AX19"/>
    <mergeCell ref="A17:C17"/>
    <mergeCell ref="D17:E17"/>
    <mergeCell ref="F17:Z17"/>
    <mergeCell ref="AA17:AG17"/>
    <mergeCell ref="AH17:AO17"/>
    <mergeCell ref="F9:Z9"/>
    <mergeCell ref="AA9:AG9"/>
    <mergeCell ref="AH9:AO9"/>
    <mergeCell ref="AP9:AU9"/>
    <mergeCell ref="AV9:AX9"/>
    <mergeCell ref="A16:C16"/>
    <mergeCell ref="D16:E16"/>
    <mergeCell ref="F16:Z16"/>
    <mergeCell ref="AA16:AG16"/>
    <mergeCell ref="AH16:AO16"/>
    <mergeCell ref="AP16:AU16"/>
    <mergeCell ref="AV16:AX16"/>
    <mergeCell ref="AP14:AU14"/>
    <mergeCell ref="AV14:AX14"/>
    <mergeCell ref="A15:C15"/>
    <mergeCell ref="D15:E15"/>
    <mergeCell ref="F15:Z15"/>
    <mergeCell ref="AA15:AG15"/>
    <mergeCell ref="AH15:AO15"/>
    <mergeCell ref="AP15:AU15"/>
    <mergeCell ref="AV15:AX15"/>
    <mergeCell ref="A14:C14"/>
    <mergeCell ref="D14:E14"/>
    <mergeCell ref="F14:Z14"/>
    <mergeCell ref="AP5:AU5"/>
    <mergeCell ref="AV5:AX5"/>
    <mergeCell ref="A6:C6"/>
    <mergeCell ref="D6:E6"/>
    <mergeCell ref="F6:Z6"/>
    <mergeCell ref="AA6:AG6"/>
    <mergeCell ref="AH6:AO6"/>
    <mergeCell ref="AP6:AU6"/>
    <mergeCell ref="AV6:AX6"/>
    <mergeCell ref="A5:C5"/>
    <mergeCell ref="D5:E5"/>
    <mergeCell ref="F5:Z5"/>
    <mergeCell ref="AA5:AG5"/>
    <mergeCell ref="AH5:AO5"/>
    <mergeCell ref="B39:AX39"/>
    <mergeCell ref="AP7:AU7"/>
    <mergeCell ref="AV7:AX7"/>
    <mergeCell ref="A7:C7"/>
    <mergeCell ref="D7:E7"/>
    <mergeCell ref="F7:Z7"/>
    <mergeCell ref="AA7:AG7"/>
    <mergeCell ref="AH7:AO7"/>
    <mergeCell ref="A13:C13"/>
    <mergeCell ref="D13:E13"/>
    <mergeCell ref="F13:Z13"/>
    <mergeCell ref="AA13:AG13"/>
    <mergeCell ref="AH13:AO13"/>
    <mergeCell ref="AP13:AU13"/>
    <mergeCell ref="AV13:AX13"/>
    <mergeCell ref="A11:C11"/>
    <mergeCell ref="D11:E11"/>
    <mergeCell ref="F11:Z11"/>
    <mergeCell ref="AA11:AG11"/>
    <mergeCell ref="AH11:AO11"/>
    <mergeCell ref="AP11:AU11"/>
    <mergeCell ref="AV11:AX11"/>
    <mergeCell ref="A9:C9"/>
    <mergeCell ref="D9:E9"/>
    <mergeCell ref="AP3:AU3"/>
    <mergeCell ref="AV3:AX3"/>
    <mergeCell ref="A3:C3"/>
    <mergeCell ref="D3:E3"/>
    <mergeCell ref="F3:Z3"/>
    <mergeCell ref="AA3:AG3"/>
    <mergeCell ref="AH3:AO3"/>
    <mergeCell ref="A1:AX1"/>
    <mergeCell ref="A2:C2"/>
    <mergeCell ref="D2:E2"/>
    <mergeCell ref="F2:Z2"/>
    <mergeCell ref="AA2:AG2"/>
    <mergeCell ref="AH2:AO2"/>
    <mergeCell ref="AP2:AU2"/>
    <mergeCell ref="AV2:AX2"/>
    <mergeCell ref="B175:Z175"/>
    <mergeCell ref="AA175:AG175"/>
    <mergeCell ref="AH175:AO175"/>
    <mergeCell ref="AP175:AU175"/>
    <mergeCell ref="AV175:AX175"/>
    <mergeCell ref="B173:AX173"/>
    <mergeCell ref="C178:H178"/>
    <mergeCell ref="C179:H179"/>
    <mergeCell ref="C180:I180"/>
    <mergeCell ref="N176:W176"/>
    <mergeCell ref="X176:AI176"/>
    <mergeCell ref="A174:Z174"/>
    <mergeCell ref="AA174:AG174"/>
    <mergeCell ref="AH174:AO174"/>
    <mergeCell ref="AP174:AU174"/>
    <mergeCell ref="AV174:AX174"/>
  </mergeCells>
  <pageMargins left="0" right="0" top="0" bottom="0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44"/>
  <sheetViews>
    <sheetView showGridLines="0" workbookViewId="0">
      <selection activeCell="B17" sqref="B17"/>
    </sheetView>
  </sheetViews>
  <sheetFormatPr defaultRowHeight="15"/>
  <cols>
    <col min="1" max="1" width="34.5703125" customWidth="1"/>
    <col min="2" max="2" width="27" customWidth="1"/>
  </cols>
  <sheetData>
    <row r="1" spans="1:2" ht="20.100000000000001" customHeight="1">
      <c r="A1" s="9" t="s">
        <v>266</v>
      </c>
      <c r="B1" s="8"/>
    </row>
    <row r="2" spans="1:2" ht="8.25" customHeight="1" thickBot="1">
      <c r="A2" s="8"/>
      <c r="B2" s="8"/>
    </row>
    <row r="3" spans="1:2" ht="15.95" customHeight="1" thickTop="1">
      <c r="A3" s="72" t="s">
        <v>254</v>
      </c>
      <c r="B3" s="73"/>
    </row>
    <row r="4" spans="1:2" ht="12" customHeight="1">
      <c r="A4" s="74"/>
      <c r="B4" s="75"/>
    </row>
    <row r="5" spans="1:2" ht="30" customHeight="1">
      <c r="A5" s="65" t="s">
        <v>255</v>
      </c>
      <c r="B5" s="10">
        <v>5205777.01</v>
      </c>
    </row>
    <row r="6" spans="1:2" ht="30" customHeight="1">
      <c r="A6" s="65" t="s">
        <v>256</v>
      </c>
      <c r="B6" s="10">
        <v>2322.39</v>
      </c>
    </row>
    <row r="7" spans="1:2" ht="30" customHeight="1">
      <c r="A7" s="65" t="s">
        <v>257</v>
      </c>
      <c r="B7" s="10">
        <v>4780155.62</v>
      </c>
    </row>
    <row r="8" spans="1:2" ht="30" customHeight="1">
      <c r="A8" s="65" t="s">
        <v>258</v>
      </c>
      <c r="B8" s="10">
        <v>93106.33</v>
      </c>
    </row>
    <row r="9" spans="1:2" ht="30" customHeight="1">
      <c r="A9" s="71" t="s">
        <v>259</v>
      </c>
      <c r="B9" s="11">
        <f>SUM(B5:B8)</f>
        <v>10081361.35</v>
      </c>
    </row>
    <row r="10" spans="1:2" ht="14.25" customHeight="1" thickBot="1">
      <c r="A10" s="12"/>
      <c r="B10" s="13"/>
    </row>
    <row r="11" spans="1:2" ht="30" customHeight="1">
      <c r="A11" s="76" t="s">
        <v>260</v>
      </c>
      <c r="B11" s="77"/>
    </row>
    <row r="12" spans="1:2" ht="9" customHeight="1">
      <c r="A12" s="74"/>
      <c r="B12" s="78"/>
    </row>
    <row r="13" spans="1:2" ht="30" customHeight="1">
      <c r="A13" s="65" t="s">
        <v>261</v>
      </c>
      <c r="B13" s="10">
        <v>185324.93</v>
      </c>
    </row>
    <row r="14" spans="1:2" ht="30" customHeight="1">
      <c r="A14" s="65" t="s">
        <v>262</v>
      </c>
      <c r="B14" s="10">
        <v>1183751.24</v>
      </c>
    </row>
    <row r="15" spans="1:2" ht="30" customHeight="1">
      <c r="A15" s="65" t="s">
        <v>243</v>
      </c>
      <c r="B15" s="10">
        <v>2405909.0299999998</v>
      </c>
    </row>
    <row r="16" spans="1:2" ht="30" customHeight="1">
      <c r="A16" s="65" t="s">
        <v>263</v>
      </c>
      <c r="B16" s="10">
        <v>0</v>
      </c>
    </row>
    <row r="17" spans="1:2" ht="30" customHeight="1">
      <c r="A17" s="71" t="s">
        <v>259</v>
      </c>
      <c r="B17" s="11">
        <f>SUM(B13:B16)</f>
        <v>3774985.1999999997</v>
      </c>
    </row>
    <row r="18" spans="1:2" ht="12.75" customHeight="1">
      <c r="A18" s="66"/>
      <c r="B18" s="14"/>
    </row>
    <row r="19" spans="1:2" ht="30" customHeight="1">
      <c r="A19" s="79" t="s">
        <v>264</v>
      </c>
      <c r="B19" s="80">
        <v>5651564.2699999996</v>
      </c>
    </row>
    <row r="20" spans="1:2" ht="14.25" customHeight="1">
      <c r="A20" s="12"/>
      <c r="B20" s="13"/>
    </row>
    <row r="21" spans="1:2" ht="30" customHeight="1">
      <c r="A21" s="79" t="s">
        <v>265</v>
      </c>
      <c r="B21" s="80">
        <v>36300</v>
      </c>
    </row>
    <row r="22" spans="1:2" ht="13.5" customHeight="1">
      <c r="A22" s="12"/>
      <c r="B22" s="13"/>
    </row>
    <row r="23" spans="1:2" ht="30" customHeight="1" thickBot="1">
      <c r="A23" s="67" t="s">
        <v>267</v>
      </c>
      <c r="B23" s="68">
        <f>SUM(B21,B19,B17,B9)</f>
        <v>19544210.82</v>
      </c>
    </row>
    <row r="24" spans="1:2" ht="30" customHeight="1" thickTop="1">
      <c r="A24" s="8"/>
      <c r="B24" s="8"/>
    </row>
    <row r="25" spans="1:2" ht="30" customHeight="1"/>
    <row r="26" spans="1:2" ht="12" customHeight="1"/>
    <row r="27" spans="1:2" ht="12" customHeight="1"/>
    <row r="28" spans="1:2" ht="12" customHeight="1"/>
    <row r="29" spans="1:2" ht="12" customHeight="1"/>
    <row r="30" spans="1:2" ht="12" customHeight="1"/>
    <row r="31" spans="1:2" ht="12" customHeight="1"/>
    <row r="32" spans="1:2" ht="12" customHeight="1"/>
    <row r="33" ht="12" customHeight="1"/>
    <row r="34" ht="12" customHeight="1"/>
    <row r="35" ht="12" customHeight="1"/>
    <row r="36" ht="12" customHeight="1"/>
    <row r="37" ht="20.100000000000001" customHeight="1"/>
    <row r="38" ht="12" customHeight="1"/>
    <row r="39" ht="12" customHeight="1"/>
    <row r="40" ht="12" customHeight="1"/>
    <row r="41" ht="261.95" customHeight="1"/>
    <row r="42" ht="9.9499999999999993" customHeight="1"/>
    <row r="43" ht="20.100000000000001" customHeight="1"/>
    <row r="44" ht="20.100000000000001" customHeight="1"/>
  </sheetData>
  <sheetProtection algorithmName="SHA-512" hashValue="lIOCNOEw5IhTLsKx/ZtShgso/AHooGUOpvqw3s9v0eS9rkfCxVrVuW8Vj9aXc3CbNkY0FJtzUik9/LGmYKOZBw==" saltValue="ai04QlBbXn68plHlCz1pDQ==" spinCount="100000" sheet="1" objects="1" scenarios="1"/>
  <pageMargins left="0" right="0" top="0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D32"/>
  <sheetViews>
    <sheetView showGridLines="0" topLeftCell="A7" workbookViewId="0">
      <selection activeCell="B27" sqref="B27"/>
    </sheetView>
  </sheetViews>
  <sheetFormatPr defaultRowHeight="15"/>
  <cols>
    <col min="2" max="2" width="59.42578125" customWidth="1"/>
    <col min="3" max="3" width="21.42578125" customWidth="1"/>
    <col min="4" max="4" width="40.140625" customWidth="1"/>
  </cols>
  <sheetData>
    <row r="1" spans="1:4" ht="27.75" customHeight="1" thickBot="1">
      <c r="A1" s="81" t="s">
        <v>282</v>
      </c>
      <c r="B1" s="82"/>
      <c r="C1" s="82"/>
      <c r="D1" s="83"/>
    </row>
    <row r="2" spans="1:4">
      <c r="A2" s="15" t="s">
        <v>268</v>
      </c>
      <c r="B2" s="16" t="s">
        <v>269</v>
      </c>
      <c r="C2" s="16" t="s">
        <v>270</v>
      </c>
      <c r="D2" s="17" t="s">
        <v>271</v>
      </c>
    </row>
    <row r="3" spans="1:4" ht="3" customHeight="1">
      <c r="A3" s="174"/>
      <c r="B3" s="175"/>
      <c r="C3" s="175"/>
      <c r="D3" s="176"/>
    </row>
    <row r="4" spans="1:4" ht="33.75" customHeight="1">
      <c r="A4" s="18">
        <v>4111</v>
      </c>
      <c r="B4" s="19" t="s">
        <v>289</v>
      </c>
      <c r="C4" s="20">
        <v>97500</v>
      </c>
      <c r="D4" s="21" t="s">
        <v>290</v>
      </c>
    </row>
    <row r="5" spans="1:4" ht="15.75" customHeight="1">
      <c r="A5" s="22" t="s">
        <v>259</v>
      </c>
      <c r="B5" s="23"/>
      <c r="C5" s="24">
        <v>97500</v>
      </c>
      <c r="D5" s="25"/>
    </row>
    <row r="6" spans="1:4" ht="3" customHeight="1">
      <c r="A6" s="26"/>
      <c r="B6" s="27"/>
      <c r="C6" s="27"/>
      <c r="D6" s="28"/>
    </row>
    <row r="7" spans="1:4" ht="24.95" customHeight="1">
      <c r="A7" s="29">
        <v>4112</v>
      </c>
      <c r="B7" s="5" t="s">
        <v>272</v>
      </c>
      <c r="C7" s="30">
        <v>894900</v>
      </c>
      <c r="D7" s="31" t="s">
        <v>273</v>
      </c>
    </row>
    <row r="8" spans="1:4" ht="15" customHeight="1">
      <c r="A8" s="22" t="s">
        <v>259</v>
      </c>
      <c r="B8" s="23"/>
      <c r="C8" s="24">
        <v>894900</v>
      </c>
      <c r="D8" s="25"/>
    </row>
    <row r="9" spans="1:4" ht="3" customHeight="1">
      <c r="A9" s="26"/>
      <c r="B9" s="27"/>
      <c r="C9" s="27"/>
      <c r="D9" s="28"/>
    </row>
    <row r="10" spans="1:4" ht="27.75" customHeight="1">
      <c r="A10" s="18">
        <v>4116</v>
      </c>
      <c r="B10" s="32" t="s">
        <v>274</v>
      </c>
      <c r="C10" s="20">
        <v>207000</v>
      </c>
      <c r="D10" s="33" t="s">
        <v>275</v>
      </c>
    </row>
    <row r="11" spans="1:4" ht="27.75" customHeight="1">
      <c r="A11" s="18"/>
      <c r="B11" s="32"/>
      <c r="C11" s="20">
        <v>755792.46</v>
      </c>
      <c r="D11" s="33" t="s">
        <v>283</v>
      </c>
    </row>
    <row r="12" spans="1:4" ht="27.75" customHeight="1">
      <c r="A12" s="18"/>
      <c r="B12" s="32"/>
      <c r="C12" s="20">
        <v>372583.35</v>
      </c>
      <c r="D12" s="33" t="s">
        <v>284</v>
      </c>
    </row>
    <row r="13" spans="1:4" ht="27.75" customHeight="1">
      <c r="A13" s="18"/>
      <c r="B13" s="32"/>
      <c r="C13" s="20">
        <v>700000</v>
      </c>
      <c r="D13" s="33" t="s">
        <v>285</v>
      </c>
    </row>
    <row r="14" spans="1:4" ht="27.75" customHeight="1">
      <c r="A14" s="18"/>
      <c r="B14" s="32"/>
      <c r="C14" s="20">
        <v>18000</v>
      </c>
      <c r="D14" s="33" t="s">
        <v>286</v>
      </c>
    </row>
    <row r="15" spans="1:4" ht="27.75" customHeight="1">
      <c r="A15" s="18"/>
      <c r="B15" s="32"/>
      <c r="C15" s="20">
        <v>111097</v>
      </c>
      <c r="D15" s="33" t="s">
        <v>287</v>
      </c>
    </row>
    <row r="16" spans="1:4" ht="27.75" customHeight="1">
      <c r="A16" s="18"/>
      <c r="B16" s="32"/>
      <c r="C16" s="20">
        <v>65935</v>
      </c>
      <c r="D16" s="33" t="s">
        <v>288</v>
      </c>
    </row>
    <row r="17" spans="1:4" ht="16.5" customHeight="1">
      <c r="A17" s="34"/>
      <c r="B17" s="35"/>
      <c r="C17" s="24">
        <f>SUM(C10:C16)</f>
        <v>2230407.81</v>
      </c>
      <c r="D17" s="25"/>
    </row>
    <row r="18" spans="1:4" ht="3" customHeight="1">
      <c r="A18" s="177"/>
      <c r="B18" s="178"/>
      <c r="C18" s="178"/>
      <c r="D18" s="179"/>
    </row>
    <row r="19" spans="1:4" ht="24.95" customHeight="1">
      <c r="A19" s="29">
        <v>4121</v>
      </c>
      <c r="B19" s="5" t="s">
        <v>276</v>
      </c>
      <c r="C19" s="30">
        <v>26960</v>
      </c>
      <c r="D19" s="31" t="s">
        <v>277</v>
      </c>
    </row>
    <row r="20" spans="1:4" ht="15" customHeight="1">
      <c r="A20" s="22" t="s">
        <v>259</v>
      </c>
      <c r="B20" s="23"/>
      <c r="C20" s="24">
        <v>26960</v>
      </c>
      <c r="D20" s="25"/>
    </row>
    <row r="21" spans="1:4" ht="3" customHeight="1">
      <c r="A21" s="174"/>
      <c r="B21" s="175"/>
      <c r="C21" s="175"/>
      <c r="D21" s="176"/>
    </row>
    <row r="22" spans="1:4" ht="24.95" customHeight="1">
      <c r="A22" s="29">
        <v>4122</v>
      </c>
      <c r="B22" s="5" t="s">
        <v>278</v>
      </c>
      <c r="C22" s="30">
        <v>749000</v>
      </c>
      <c r="D22" s="31" t="s">
        <v>279</v>
      </c>
    </row>
    <row r="23" spans="1:4" ht="24.95" customHeight="1">
      <c r="A23" s="29"/>
      <c r="B23" s="5"/>
      <c r="C23" s="30">
        <v>50000</v>
      </c>
      <c r="D23" s="31" t="s">
        <v>291</v>
      </c>
    </row>
    <row r="24" spans="1:4" ht="24.95" customHeight="1">
      <c r="A24" s="29"/>
      <c r="B24" s="5"/>
      <c r="C24" s="30">
        <v>120000</v>
      </c>
      <c r="D24" s="31" t="s">
        <v>292</v>
      </c>
    </row>
    <row r="25" spans="1:4" ht="24.95" customHeight="1">
      <c r="A25" s="29"/>
      <c r="B25" s="5"/>
      <c r="C25" s="30">
        <v>25152</v>
      </c>
      <c r="D25" s="31" t="s">
        <v>293</v>
      </c>
    </row>
    <row r="26" spans="1:4" ht="24.95" customHeight="1">
      <c r="A26" s="29"/>
      <c r="B26" s="5"/>
      <c r="C26" s="30">
        <v>200000</v>
      </c>
      <c r="D26" s="31" t="s">
        <v>294</v>
      </c>
    </row>
    <row r="27" spans="1:4" ht="16.5" customHeight="1">
      <c r="A27" s="22" t="s">
        <v>259</v>
      </c>
      <c r="B27" s="23"/>
      <c r="C27" s="24">
        <f>SUM(C22:C26)</f>
        <v>1144152</v>
      </c>
      <c r="D27" s="25"/>
    </row>
    <row r="28" spans="1:4" ht="29.25">
      <c r="A28" s="18">
        <v>4129</v>
      </c>
      <c r="B28" s="19" t="s">
        <v>280</v>
      </c>
      <c r="C28" s="20">
        <v>553.6</v>
      </c>
      <c r="D28" s="21" t="s">
        <v>281</v>
      </c>
    </row>
    <row r="29" spans="1:4" ht="16.5" customHeight="1">
      <c r="A29" s="22" t="s">
        <v>259</v>
      </c>
      <c r="B29" s="23"/>
      <c r="C29" s="24">
        <v>553.6</v>
      </c>
      <c r="D29" s="25"/>
    </row>
    <row r="30" spans="1:4" ht="3.75" customHeight="1">
      <c r="A30" s="177"/>
      <c r="B30" s="178"/>
      <c r="C30" s="178"/>
      <c r="D30" s="179"/>
    </row>
    <row r="31" spans="1:4" ht="24" customHeight="1" thickBot="1">
      <c r="A31" s="36" t="s">
        <v>92</v>
      </c>
      <c r="B31" s="37"/>
      <c r="C31" s="38">
        <f>SUM(C29,C27,C20,C17,C8,C5)</f>
        <v>4394473.41</v>
      </c>
      <c r="D31" s="39"/>
    </row>
    <row r="32" spans="1:4" ht="15.75" thickTop="1"/>
  </sheetData>
  <sheetProtection algorithmName="SHA-512" hashValue="xNqK5qiAlG/GvErtC0A7lAReG8M8XX/DU2IjnMSKylCzXho3AK8WqPE6cuIAISpVYQYcIX2F8OcFpPA0paS72g==" saltValue="E7BgjWsRBs18B6luZCs0mw==" spinCount="100000" sheet="1" objects="1" scenarios="1"/>
  <mergeCells count="4">
    <mergeCell ref="A3:D3"/>
    <mergeCell ref="A18:D18"/>
    <mergeCell ref="A21:D21"/>
    <mergeCell ref="A30:D30"/>
  </mergeCells>
  <pageMargins left="0" right="0" top="0" bottom="0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N38"/>
  <sheetViews>
    <sheetView showGridLines="0" workbookViewId="0">
      <selection activeCell="C20" sqref="C20"/>
    </sheetView>
  </sheetViews>
  <sheetFormatPr defaultRowHeight="15"/>
  <cols>
    <col min="1" max="1" width="39.85546875" customWidth="1"/>
    <col min="2" max="2" width="27.140625" style="3" customWidth="1"/>
    <col min="3" max="3" width="36" customWidth="1"/>
  </cols>
  <sheetData>
    <row r="1" spans="1:4" ht="30" customHeight="1" thickTop="1">
      <c r="A1" s="180" t="s">
        <v>312</v>
      </c>
      <c r="B1" s="181"/>
      <c r="C1" s="182"/>
      <c r="D1" s="8"/>
    </row>
    <row r="2" spans="1:4" ht="30" customHeight="1">
      <c r="A2" s="50" t="s">
        <v>295</v>
      </c>
      <c r="B2" s="51" t="s">
        <v>296</v>
      </c>
      <c r="C2" s="52" t="s">
        <v>271</v>
      </c>
      <c r="D2" s="8"/>
    </row>
    <row r="3" spans="1:4" ht="30" customHeight="1">
      <c r="A3" s="59" t="s">
        <v>127</v>
      </c>
      <c r="B3" s="40">
        <v>4351850</v>
      </c>
      <c r="C3" s="49" t="s">
        <v>314</v>
      </c>
      <c r="D3" s="8"/>
    </row>
    <row r="4" spans="1:4" ht="2.25" customHeight="1">
      <c r="A4" s="60"/>
      <c r="B4" s="47"/>
      <c r="C4" s="48"/>
      <c r="D4" s="8"/>
    </row>
    <row r="5" spans="1:4" ht="30" customHeight="1">
      <c r="A5" s="59" t="s">
        <v>125</v>
      </c>
      <c r="B5" s="40">
        <v>2355683</v>
      </c>
      <c r="C5" s="49" t="s">
        <v>314</v>
      </c>
      <c r="D5" s="8"/>
    </row>
    <row r="6" spans="1:4" ht="2.25" customHeight="1">
      <c r="A6" s="60"/>
      <c r="B6" s="47"/>
      <c r="C6" s="48"/>
      <c r="D6" s="8"/>
    </row>
    <row r="7" spans="1:4" ht="30" customHeight="1">
      <c r="A7" s="61" t="s">
        <v>297</v>
      </c>
      <c r="B7" s="41">
        <v>125000</v>
      </c>
      <c r="C7" s="42" t="s">
        <v>298</v>
      </c>
      <c r="D7" s="8"/>
    </row>
    <row r="8" spans="1:4" ht="30" customHeight="1">
      <c r="A8" s="61"/>
      <c r="B8" s="41">
        <v>10000</v>
      </c>
      <c r="C8" s="42" t="s">
        <v>315</v>
      </c>
      <c r="D8" s="8"/>
    </row>
    <row r="9" spans="1:4" ht="30" customHeight="1">
      <c r="A9" s="61"/>
      <c r="B9" s="41">
        <v>10000</v>
      </c>
      <c r="C9" s="42" t="s">
        <v>316</v>
      </c>
      <c r="D9" s="8"/>
    </row>
    <row r="10" spans="1:4" ht="2.25" customHeight="1">
      <c r="A10" s="60"/>
      <c r="B10" s="47"/>
      <c r="C10" s="48"/>
      <c r="D10" s="8"/>
    </row>
    <row r="11" spans="1:4" ht="30" customHeight="1">
      <c r="A11" s="62" t="s">
        <v>299</v>
      </c>
      <c r="B11" s="41">
        <v>61760</v>
      </c>
      <c r="C11" s="31" t="s">
        <v>300</v>
      </c>
      <c r="D11" s="8"/>
    </row>
    <row r="12" spans="1:4" ht="30" customHeight="1">
      <c r="A12" s="62"/>
      <c r="B12" s="41">
        <v>21147.18</v>
      </c>
      <c r="C12" s="31" t="s">
        <v>301</v>
      </c>
      <c r="D12" s="8"/>
    </row>
    <row r="13" spans="1:4" ht="2.25" customHeight="1">
      <c r="A13" s="60"/>
      <c r="B13" s="47"/>
      <c r="C13" s="48"/>
      <c r="D13" s="8"/>
    </row>
    <row r="14" spans="1:4" ht="30" customHeight="1">
      <c r="A14" s="63" t="s">
        <v>302</v>
      </c>
      <c r="B14" s="41">
        <v>20000</v>
      </c>
      <c r="C14" s="31" t="s">
        <v>303</v>
      </c>
      <c r="D14" s="8"/>
    </row>
    <row r="15" spans="1:4" ht="2.25" customHeight="1">
      <c r="A15" s="60"/>
      <c r="B15" s="47"/>
      <c r="C15" s="48"/>
      <c r="D15" s="8"/>
    </row>
    <row r="16" spans="1:4" ht="30" customHeight="1">
      <c r="A16" s="62" t="s">
        <v>304</v>
      </c>
      <c r="B16" s="41">
        <v>10000</v>
      </c>
      <c r="C16" s="31" t="s">
        <v>305</v>
      </c>
      <c r="D16" s="8"/>
    </row>
    <row r="17" spans="1:10" ht="2.25" customHeight="1">
      <c r="A17" s="60"/>
      <c r="B17" s="47"/>
      <c r="C17" s="48"/>
      <c r="D17" s="8"/>
    </row>
    <row r="18" spans="1:10" ht="30" customHeight="1">
      <c r="A18" s="62" t="s">
        <v>306</v>
      </c>
      <c r="B18" s="41">
        <v>6000</v>
      </c>
      <c r="C18" s="31" t="s">
        <v>307</v>
      </c>
      <c r="D18" s="8"/>
      <c r="J18" s="8"/>
    </row>
    <row r="19" spans="1:10" ht="2.25" customHeight="1">
      <c r="A19" s="60"/>
      <c r="B19" s="47"/>
      <c r="C19" s="48"/>
      <c r="D19" s="8"/>
    </row>
    <row r="20" spans="1:10" ht="30" customHeight="1">
      <c r="A20" s="62" t="s">
        <v>308</v>
      </c>
      <c r="B20" s="41">
        <v>4000</v>
      </c>
      <c r="C20" s="31" t="s">
        <v>309</v>
      </c>
      <c r="D20" s="8"/>
    </row>
    <row r="21" spans="1:10" ht="2.25" customHeight="1">
      <c r="A21" s="60"/>
      <c r="B21" s="47"/>
      <c r="C21" s="48"/>
      <c r="D21" s="8"/>
    </row>
    <row r="22" spans="1:10" ht="30" customHeight="1">
      <c r="A22" s="62" t="s">
        <v>310</v>
      </c>
      <c r="B22" s="41">
        <v>2000</v>
      </c>
      <c r="C22" s="31" t="s">
        <v>309</v>
      </c>
      <c r="D22" s="8"/>
    </row>
    <row r="23" spans="1:10" ht="2.25" customHeight="1">
      <c r="A23" s="60"/>
      <c r="B23" s="47"/>
      <c r="C23" s="48"/>
      <c r="D23" s="8"/>
    </row>
    <row r="24" spans="1:10" ht="30" customHeight="1">
      <c r="A24" s="64" t="s">
        <v>317</v>
      </c>
      <c r="B24" s="45">
        <v>5000</v>
      </c>
      <c r="C24" s="46" t="s">
        <v>318</v>
      </c>
      <c r="D24" s="8"/>
    </row>
    <row r="25" spans="1:10" ht="2.25" customHeight="1">
      <c r="A25" s="60"/>
      <c r="B25" s="47"/>
      <c r="C25" s="48"/>
      <c r="D25" s="8"/>
    </row>
    <row r="26" spans="1:10" ht="30" customHeight="1">
      <c r="A26" s="64" t="s">
        <v>319</v>
      </c>
      <c r="B26" s="45">
        <v>6000</v>
      </c>
      <c r="C26" s="46" t="s">
        <v>320</v>
      </c>
      <c r="D26" s="8"/>
    </row>
    <row r="27" spans="1:10" ht="2.25" customHeight="1">
      <c r="A27" s="60"/>
      <c r="B27" s="47"/>
      <c r="C27" s="48"/>
      <c r="D27" s="8"/>
    </row>
    <row r="28" spans="1:10" ht="30" customHeight="1">
      <c r="A28" s="64" t="s">
        <v>321</v>
      </c>
      <c r="B28" s="45">
        <v>65935</v>
      </c>
      <c r="C28" s="46" t="s">
        <v>322</v>
      </c>
      <c r="D28" s="8"/>
    </row>
    <row r="29" spans="1:10" ht="2.25" customHeight="1">
      <c r="A29" s="60"/>
      <c r="B29" s="47"/>
      <c r="C29" s="48"/>
      <c r="D29" s="8"/>
    </row>
    <row r="30" spans="1:10" ht="30" customHeight="1">
      <c r="A30" s="64" t="s">
        <v>323</v>
      </c>
      <c r="B30" s="45">
        <v>10000</v>
      </c>
      <c r="C30" s="46" t="s">
        <v>324</v>
      </c>
      <c r="D30" s="8"/>
    </row>
    <row r="31" spans="1:10" ht="30" customHeight="1" thickBot="1">
      <c r="A31" s="36" t="s">
        <v>311</v>
      </c>
      <c r="B31" s="43">
        <f>SUM(B3:B30)</f>
        <v>7064375.1799999997</v>
      </c>
      <c r="C31" s="39"/>
      <c r="D31" s="8"/>
    </row>
    <row r="32" spans="1:10" ht="30" customHeight="1" thickTop="1">
      <c r="A32" s="8"/>
      <c r="B32" s="44"/>
      <c r="C32" s="8"/>
      <c r="D32" s="8"/>
    </row>
    <row r="33" spans="2:14" ht="30" customHeight="1">
      <c r="B33" s="2"/>
    </row>
    <row r="34" spans="2:14" ht="30" customHeight="1"/>
    <row r="35" spans="2:14" ht="30" customHeight="1"/>
    <row r="36" spans="2:14" ht="30" customHeight="1"/>
    <row r="38" spans="2:14">
      <c r="N38" s="4"/>
    </row>
  </sheetData>
  <sheetProtection algorithmName="SHA-512" hashValue="rSYZZE0XbwdolnpoZz7jcDz77gGWHSny31I+RTtf4kRzLUMy7OnKqQINw+6aSCnYjmk+cW5CYELbfwY/EpQyig==" saltValue="N9EZ/2L3tjYlAxHjYI3UxQ==" spinCount="100000" sheet="1" objects="1" scenarios="1"/>
  <mergeCells count="1">
    <mergeCell ref="A1:C1"/>
  </mergeCells>
  <pageMargins left="0" right="0" top="0" bottom="0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AD12"/>
  <sheetViews>
    <sheetView showGridLines="0" workbookViewId="0">
      <selection activeCell="AB18" sqref="AB18:AC18"/>
    </sheetView>
  </sheetViews>
  <sheetFormatPr defaultRowHeight="15"/>
  <cols>
    <col min="3" max="3" width="7.28515625" customWidth="1"/>
    <col min="4" max="4" width="8.42578125" hidden="1" customWidth="1"/>
    <col min="5" max="5" width="9.140625" hidden="1" customWidth="1"/>
    <col min="6" max="6" width="3.85546875" hidden="1" customWidth="1"/>
    <col min="7" max="9" width="9.140625" hidden="1" customWidth="1"/>
    <col min="10" max="10" width="4" hidden="1" customWidth="1"/>
    <col min="11" max="16" width="9.140625" hidden="1" customWidth="1"/>
    <col min="24" max="24" width="3.7109375" customWidth="1"/>
    <col min="25" max="25" width="9.140625" hidden="1" customWidth="1"/>
    <col min="26" max="26" width="13.5703125" customWidth="1"/>
    <col min="28" max="28" width="26.140625" customWidth="1"/>
    <col min="30" max="30" width="12.140625" customWidth="1"/>
  </cols>
  <sheetData>
    <row r="1" spans="1:30" ht="16.5" thickBot="1">
      <c r="A1" s="56"/>
      <c r="B1" s="56" t="s">
        <v>266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3"/>
      <c r="AD1" s="53"/>
    </row>
    <row r="2" spans="1:30" ht="31.5" customHeight="1" thickTop="1">
      <c r="A2" s="183" t="s">
        <v>325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5"/>
      <c r="AC2" s="54"/>
      <c r="AD2" s="55"/>
    </row>
    <row r="3" spans="1:30">
      <c r="A3" s="186" t="s">
        <v>326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8"/>
      <c r="Q3" s="189" t="s">
        <v>327</v>
      </c>
      <c r="R3" s="188"/>
      <c r="S3" s="189" t="s">
        <v>332</v>
      </c>
      <c r="T3" s="187"/>
      <c r="U3" s="188"/>
      <c r="V3" s="189" t="s">
        <v>328</v>
      </c>
      <c r="W3" s="187"/>
      <c r="X3" s="187"/>
      <c r="Y3" s="188"/>
      <c r="Z3" s="57" t="s">
        <v>329</v>
      </c>
      <c r="AA3" s="190" t="s">
        <v>333</v>
      </c>
      <c r="AB3" s="191"/>
    </row>
    <row r="4" spans="1:30" ht="24.95" customHeight="1">
      <c r="A4" s="192" t="s">
        <v>330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4"/>
      <c r="Q4" s="195">
        <v>50000000</v>
      </c>
      <c r="R4" s="196"/>
      <c r="S4" s="197">
        <v>15384640</v>
      </c>
      <c r="T4" s="198"/>
      <c r="U4" s="199"/>
      <c r="V4" s="200">
        <v>2884620</v>
      </c>
      <c r="W4" s="201"/>
      <c r="X4" s="201"/>
      <c r="Y4" s="202"/>
      <c r="Z4" s="69">
        <v>50405</v>
      </c>
      <c r="AA4" s="203">
        <v>34615360</v>
      </c>
      <c r="AB4" s="204"/>
    </row>
    <row r="5" spans="1:30" ht="24.95" customHeight="1">
      <c r="A5" s="192" t="s">
        <v>331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4"/>
      <c r="Q5" s="195">
        <v>3646167</v>
      </c>
      <c r="R5" s="196"/>
      <c r="S5" s="197">
        <v>3519103.83</v>
      </c>
      <c r="T5" s="198"/>
      <c r="U5" s="199"/>
      <c r="V5" s="200">
        <v>754130.36</v>
      </c>
      <c r="W5" s="201"/>
      <c r="X5" s="201"/>
      <c r="Y5" s="202"/>
      <c r="Z5" s="69">
        <v>46057</v>
      </c>
      <c r="AA5" s="203">
        <v>127063.17</v>
      </c>
      <c r="AB5" s="204"/>
    </row>
    <row r="6" spans="1:30" ht="24.95" customHeight="1" thickBot="1">
      <c r="A6" s="205" t="s">
        <v>311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7"/>
      <c r="Q6" s="208">
        <f>SUM(Q4:R5)</f>
        <v>53646167</v>
      </c>
      <c r="R6" s="209"/>
      <c r="S6" s="210">
        <f>SUM(S4:U5)</f>
        <v>18903743.829999998</v>
      </c>
      <c r="T6" s="211"/>
      <c r="U6" s="212"/>
      <c r="V6" s="210">
        <f>SUM(V4:Y5)</f>
        <v>3638750.36</v>
      </c>
      <c r="W6" s="211"/>
      <c r="X6" s="211"/>
      <c r="Y6" s="212"/>
      <c r="Z6" s="70"/>
      <c r="AA6" s="213">
        <f>SUM(AA4:AB5)</f>
        <v>34742423.170000002</v>
      </c>
      <c r="AB6" s="214"/>
    </row>
    <row r="7" spans="1:30" ht="24.95" customHeight="1" thickTop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30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30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30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30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30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</sheetData>
  <sheetProtection algorithmName="SHA-512" hashValue="+BeTFqRcB7TePVeBrr0I2XyLouGe6oUXmqpxSOZYm52nY4Woo6jABrq9/VR6npNf8rdg1LZatfRoSvInVuebNA==" saltValue="YgkSOsq/+vLuT/l8+rvllA==" spinCount="100000" sheet="1" objects="1" scenarios="1"/>
  <mergeCells count="21">
    <mergeCell ref="A6:P6"/>
    <mergeCell ref="Q6:R6"/>
    <mergeCell ref="S6:U6"/>
    <mergeCell ref="V6:Y6"/>
    <mergeCell ref="AA6:AB6"/>
    <mergeCell ref="A5:P5"/>
    <mergeCell ref="Q5:R5"/>
    <mergeCell ref="S5:U5"/>
    <mergeCell ref="V5:Y5"/>
    <mergeCell ref="AA5:AB5"/>
    <mergeCell ref="A4:P4"/>
    <mergeCell ref="Q4:R4"/>
    <mergeCell ref="S4:U4"/>
    <mergeCell ref="V4:Y4"/>
    <mergeCell ref="AA4:AB4"/>
    <mergeCell ref="A2:AB2"/>
    <mergeCell ref="A3:P3"/>
    <mergeCell ref="Q3:R3"/>
    <mergeCell ref="S3:U3"/>
    <mergeCell ref="V3:Y3"/>
    <mergeCell ref="AA3:AB3"/>
  </mergeCells>
  <pageMargins left="0" right="0" top="0" bottom="0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  <pageSetUpPr fitToPage="1"/>
  </sheetPr>
  <dimension ref="A1:BA59"/>
  <sheetViews>
    <sheetView showGridLines="0" topLeftCell="A34" workbookViewId="0">
      <selection activeCell="C41" sqref="C41"/>
    </sheetView>
  </sheetViews>
  <sheetFormatPr defaultRowHeight="15"/>
  <cols>
    <col min="1" max="1" width="35.85546875" customWidth="1"/>
    <col min="2" max="2" width="30.7109375" style="3" customWidth="1"/>
    <col min="3" max="3" width="78.42578125" customWidth="1"/>
    <col min="4" max="10" width="30.7109375" customWidth="1"/>
    <col min="11" max="11" width="0.85546875" customWidth="1"/>
    <col min="12" max="12" width="0.140625" customWidth="1"/>
    <col min="13" max="13" width="1.28515625" customWidth="1"/>
    <col min="14" max="14" width="0.140625" customWidth="1"/>
    <col min="15" max="15" width="9.140625" customWidth="1"/>
    <col min="16" max="16" width="0.28515625" customWidth="1"/>
    <col min="17" max="17" width="1.28515625" customWidth="1"/>
    <col min="18" max="18" width="0.85546875" customWidth="1"/>
    <col min="19" max="19" width="0.140625" customWidth="1"/>
    <col min="20" max="20" width="1.42578125" customWidth="1"/>
    <col min="21" max="21" width="0.28515625" customWidth="1"/>
    <col min="22" max="22" width="1" customWidth="1"/>
    <col min="23" max="23" width="0.28515625" customWidth="1"/>
    <col min="24" max="25" width="1.7109375" customWidth="1"/>
    <col min="26" max="26" width="0.28515625" customWidth="1"/>
    <col min="27" max="27" width="0.42578125" customWidth="1"/>
    <col min="28" max="28" width="0.140625" customWidth="1"/>
    <col min="29" max="29" width="2.28515625" customWidth="1"/>
    <col min="30" max="30" width="2.85546875" customWidth="1"/>
    <col min="31" max="31" width="0.42578125" customWidth="1"/>
    <col min="32" max="32" width="0.140625" customWidth="1"/>
    <col min="33" max="33" width="4" customWidth="1"/>
    <col min="34" max="34" width="1.85546875" customWidth="1"/>
    <col min="35" max="35" width="0.140625" customWidth="1"/>
    <col min="36" max="36" width="2.140625" customWidth="1"/>
    <col min="37" max="37" width="3" customWidth="1"/>
    <col min="38" max="38" width="0.28515625" customWidth="1"/>
    <col min="39" max="39" width="1.7109375" customWidth="1"/>
    <col min="40" max="40" width="0.140625" customWidth="1"/>
    <col min="41" max="41" width="4.140625" customWidth="1"/>
    <col min="42" max="43" width="0.140625" customWidth="1"/>
    <col min="44" max="44" width="1.7109375" customWidth="1"/>
    <col min="45" max="45" width="3.42578125" customWidth="1"/>
    <col min="46" max="46" width="0.140625" customWidth="1"/>
    <col min="47" max="47" width="0.42578125" customWidth="1"/>
    <col min="48" max="48" width="5.85546875" customWidth="1"/>
    <col min="49" max="49" width="0.140625" customWidth="1"/>
    <col min="50" max="50" width="5" customWidth="1"/>
    <col min="51" max="52" width="0.140625" customWidth="1"/>
    <col min="53" max="53" width="3.140625" customWidth="1"/>
  </cols>
  <sheetData>
    <row r="1" spans="1:53" ht="20.100000000000001" customHeight="1">
      <c r="A1" s="118" t="s">
        <v>443</v>
      </c>
      <c r="B1" s="85"/>
      <c r="C1" s="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0.100000000000001" customHeight="1">
      <c r="A2" s="7"/>
      <c r="B2" s="85"/>
      <c r="C2" s="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25.5">
      <c r="A3" s="86" t="s">
        <v>372</v>
      </c>
      <c r="B3" s="87"/>
      <c r="C3" s="88"/>
      <c r="D3" s="84"/>
    </row>
    <row r="4" spans="1:53" ht="24.95" customHeight="1">
      <c r="A4" s="8"/>
      <c r="B4" s="89"/>
      <c r="C4" s="8"/>
    </row>
    <row r="5" spans="1:53" ht="24.95" customHeight="1">
      <c r="A5" s="90" t="s">
        <v>373</v>
      </c>
      <c r="B5" s="30">
        <v>2200</v>
      </c>
      <c r="C5" s="5" t="s">
        <v>374</v>
      </c>
    </row>
    <row r="6" spans="1:53" ht="2.25" customHeight="1">
      <c r="A6" s="91"/>
      <c r="B6" s="92"/>
      <c r="C6" s="91"/>
    </row>
    <row r="7" spans="1:53" ht="24.95" customHeight="1">
      <c r="A7" s="90" t="s">
        <v>96</v>
      </c>
      <c r="B7" s="30">
        <v>17526.849999999999</v>
      </c>
      <c r="C7" s="5" t="s">
        <v>445</v>
      </c>
    </row>
    <row r="8" spans="1:53" ht="24.95" customHeight="1">
      <c r="A8" s="5"/>
      <c r="B8" s="30">
        <v>27830</v>
      </c>
      <c r="C8" s="5" t="s">
        <v>446</v>
      </c>
    </row>
    <row r="9" spans="1:53" ht="24.95" customHeight="1">
      <c r="A9" s="5"/>
      <c r="B9" s="30">
        <v>36300</v>
      </c>
      <c r="C9" s="5" t="s">
        <v>375</v>
      </c>
      <c r="D9" s="3"/>
    </row>
    <row r="10" spans="1:53" ht="24.95" customHeight="1">
      <c r="A10" s="5"/>
      <c r="B10" s="30">
        <v>284592.96999999997</v>
      </c>
      <c r="C10" s="5" t="s">
        <v>376</v>
      </c>
    </row>
    <row r="11" spans="1:53" ht="24.95" customHeight="1">
      <c r="A11" s="5"/>
      <c r="B11" s="30">
        <v>8426</v>
      </c>
      <c r="C11" s="5" t="s">
        <v>377</v>
      </c>
    </row>
    <row r="12" spans="1:53" ht="2.25" customHeight="1">
      <c r="A12" s="91"/>
      <c r="B12" s="92"/>
      <c r="C12" s="91"/>
    </row>
    <row r="13" spans="1:53" ht="24.95" customHeight="1">
      <c r="A13" s="90" t="s">
        <v>158</v>
      </c>
      <c r="B13" s="30">
        <v>992623.5</v>
      </c>
      <c r="C13" s="5" t="s">
        <v>378</v>
      </c>
    </row>
    <row r="14" spans="1:53" ht="24.95" customHeight="1">
      <c r="A14" s="5"/>
      <c r="B14" s="30">
        <v>351209</v>
      </c>
      <c r="C14" s="5" t="s">
        <v>379</v>
      </c>
    </row>
    <row r="15" spans="1:53" ht="24.95" customHeight="1">
      <c r="A15" s="5"/>
      <c r="B15" s="30">
        <v>624295</v>
      </c>
      <c r="C15" s="5" t="s">
        <v>441</v>
      </c>
      <c r="D15" s="3"/>
    </row>
    <row r="16" spans="1:53" ht="24.95" customHeight="1">
      <c r="A16" s="5"/>
      <c r="B16" s="30">
        <v>47024</v>
      </c>
      <c r="C16" s="5" t="s">
        <v>380</v>
      </c>
    </row>
    <row r="17" spans="1:4" ht="2.25" customHeight="1">
      <c r="A17" s="91"/>
      <c r="B17" s="92"/>
      <c r="C17" s="91"/>
    </row>
    <row r="18" spans="1:4" ht="24.95" customHeight="1">
      <c r="A18" s="90" t="s">
        <v>123</v>
      </c>
      <c r="B18" s="30">
        <v>8837</v>
      </c>
      <c r="C18" s="5" t="s">
        <v>381</v>
      </c>
    </row>
    <row r="19" spans="1:4" ht="24.95" customHeight="1">
      <c r="A19" s="5"/>
      <c r="B19" s="30">
        <v>56788.67</v>
      </c>
      <c r="C19" s="5" t="s">
        <v>382</v>
      </c>
      <c r="D19" s="3"/>
    </row>
    <row r="20" spans="1:4" ht="2.25" customHeight="1">
      <c r="A20" s="91"/>
      <c r="B20" s="92"/>
      <c r="C20" s="91"/>
    </row>
    <row r="21" spans="1:4" ht="24.95" customHeight="1">
      <c r="A21" s="90" t="s">
        <v>407</v>
      </c>
      <c r="B21" s="30">
        <v>207583.97</v>
      </c>
      <c r="C21" s="5" t="s">
        <v>447</v>
      </c>
    </row>
    <row r="22" spans="1:4" ht="24.95" customHeight="1">
      <c r="A22" s="5"/>
      <c r="B22" s="30">
        <v>85900</v>
      </c>
      <c r="C22" s="5" t="s">
        <v>383</v>
      </c>
    </row>
    <row r="23" spans="1:4" ht="24.95" customHeight="1">
      <c r="A23" s="5"/>
      <c r="B23" s="30">
        <v>155279</v>
      </c>
      <c r="C23" s="5" t="s">
        <v>384</v>
      </c>
      <c r="D23" s="3"/>
    </row>
    <row r="24" spans="1:4" ht="24.95" customHeight="1">
      <c r="A24" s="5"/>
      <c r="B24" s="30">
        <v>105725</v>
      </c>
      <c r="C24" s="5" t="s">
        <v>385</v>
      </c>
    </row>
    <row r="25" spans="1:4" ht="2.25" customHeight="1">
      <c r="A25" s="91"/>
      <c r="B25" s="92"/>
      <c r="C25" s="91"/>
    </row>
    <row r="26" spans="1:4" ht="24.95" customHeight="1">
      <c r="A26" s="90" t="s">
        <v>386</v>
      </c>
      <c r="B26" s="30">
        <v>800</v>
      </c>
      <c r="C26" s="5" t="s">
        <v>387</v>
      </c>
    </row>
    <row r="27" spans="1:4" ht="24.95" customHeight="1">
      <c r="A27" s="5"/>
      <c r="B27" s="30">
        <v>15000</v>
      </c>
      <c r="C27" s="5" t="s">
        <v>383</v>
      </c>
      <c r="D27" s="3"/>
    </row>
    <row r="28" spans="1:4" ht="2.25" customHeight="1">
      <c r="A28" s="91"/>
      <c r="B28" s="92"/>
      <c r="C28" s="91"/>
    </row>
    <row r="29" spans="1:4" ht="24.95" customHeight="1">
      <c r="A29" s="90" t="s">
        <v>388</v>
      </c>
      <c r="B29" s="30">
        <v>2606177.2000000002</v>
      </c>
      <c r="C29" s="5" t="s">
        <v>389</v>
      </c>
    </row>
    <row r="30" spans="1:4" ht="2.25" customHeight="1">
      <c r="A30" s="91"/>
      <c r="B30" s="92"/>
      <c r="C30" s="91"/>
    </row>
    <row r="31" spans="1:4" ht="35.25" customHeight="1">
      <c r="A31" s="90" t="s">
        <v>390</v>
      </c>
      <c r="B31" s="30">
        <v>111552</v>
      </c>
      <c r="C31" s="93" t="s">
        <v>391</v>
      </c>
    </row>
    <row r="32" spans="1:4" ht="2.25" customHeight="1">
      <c r="A32" s="91"/>
      <c r="B32" s="92"/>
      <c r="C32" s="91"/>
    </row>
    <row r="33" spans="1:4" ht="24.95" customHeight="1">
      <c r="A33" s="90" t="s">
        <v>392</v>
      </c>
      <c r="B33" s="30">
        <v>32083.88</v>
      </c>
      <c r="C33" s="5" t="s">
        <v>393</v>
      </c>
    </row>
    <row r="34" spans="1:4" ht="24.95" customHeight="1">
      <c r="A34" s="5"/>
      <c r="B34" s="30">
        <v>14700</v>
      </c>
      <c r="C34" s="5" t="s">
        <v>409</v>
      </c>
      <c r="D34" s="3"/>
    </row>
    <row r="35" spans="1:4" ht="36" customHeight="1">
      <c r="A35" s="5"/>
      <c r="B35" s="30">
        <v>50897.9</v>
      </c>
      <c r="C35" s="93" t="s">
        <v>410</v>
      </c>
    </row>
    <row r="36" spans="1:4" ht="24.95" customHeight="1">
      <c r="A36" s="5"/>
      <c r="B36" s="30">
        <v>54966.239999999998</v>
      </c>
      <c r="C36" s="5" t="s">
        <v>394</v>
      </c>
    </row>
    <row r="37" spans="1:4" ht="2.25" customHeight="1">
      <c r="A37" s="91"/>
      <c r="B37" s="92"/>
      <c r="C37" s="91"/>
    </row>
    <row r="38" spans="1:4" ht="24.95" customHeight="1">
      <c r="A38" s="90" t="s">
        <v>74</v>
      </c>
      <c r="B38" s="30">
        <v>26435.919999999998</v>
      </c>
      <c r="C38" s="5" t="s">
        <v>408</v>
      </c>
    </row>
    <row r="39" spans="1:4" ht="24.95" customHeight="1">
      <c r="A39" s="5"/>
      <c r="B39" s="30">
        <v>48681</v>
      </c>
      <c r="C39" s="5" t="s">
        <v>397</v>
      </c>
    </row>
    <row r="40" spans="1:4" ht="36.75" customHeight="1">
      <c r="A40" s="5"/>
      <c r="B40" s="30">
        <v>910289.12</v>
      </c>
      <c r="C40" s="93" t="s">
        <v>442</v>
      </c>
      <c r="D40" s="3"/>
    </row>
    <row r="41" spans="1:4" ht="24.95" customHeight="1">
      <c r="A41" s="5"/>
      <c r="B41" s="30">
        <v>39147.769999999997</v>
      </c>
      <c r="C41" s="5" t="s">
        <v>395</v>
      </c>
    </row>
    <row r="42" spans="1:4" ht="24.95" customHeight="1">
      <c r="A42" s="5"/>
      <c r="B42" s="30">
        <v>23524</v>
      </c>
      <c r="C42" s="5" t="s">
        <v>396</v>
      </c>
    </row>
    <row r="43" spans="1:4" ht="2.25" customHeight="1">
      <c r="A43" s="91"/>
      <c r="B43" s="92"/>
      <c r="C43" s="91"/>
    </row>
    <row r="44" spans="1:4" ht="66.75" customHeight="1">
      <c r="A44" s="90" t="s">
        <v>76</v>
      </c>
      <c r="B44" s="30">
        <v>699183.88</v>
      </c>
      <c r="C44" s="93" t="s">
        <v>398</v>
      </c>
    </row>
    <row r="45" spans="1:4" ht="2.25" customHeight="1">
      <c r="A45" s="91"/>
      <c r="B45" s="92"/>
      <c r="C45" s="91"/>
    </row>
    <row r="46" spans="1:4" ht="25.5" customHeight="1">
      <c r="A46" s="90" t="s">
        <v>399</v>
      </c>
      <c r="B46" s="30">
        <v>53458.66</v>
      </c>
      <c r="C46" s="93" t="s">
        <v>400</v>
      </c>
    </row>
    <row r="47" spans="1:4" ht="2.25" customHeight="1">
      <c r="A47" s="91"/>
      <c r="B47" s="92"/>
      <c r="C47" s="91"/>
    </row>
    <row r="48" spans="1:4" ht="24.95" customHeight="1">
      <c r="A48" s="90" t="s">
        <v>321</v>
      </c>
      <c r="B48" s="30">
        <v>2468</v>
      </c>
      <c r="C48" s="5" t="s">
        <v>381</v>
      </c>
    </row>
    <row r="49" spans="1:3" ht="2.25" customHeight="1">
      <c r="A49" s="91"/>
      <c r="B49" s="92"/>
      <c r="C49" s="91"/>
    </row>
    <row r="50" spans="1:3" ht="24.95" customHeight="1">
      <c r="A50" s="90" t="s">
        <v>401</v>
      </c>
      <c r="B50" s="30">
        <v>3790</v>
      </c>
      <c r="C50" s="5" t="s">
        <v>402</v>
      </c>
    </row>
    <row r="51" spans="1:3" ht="2.25" customHeight="1">
      <c r="A51" s="94"/>
      <c r="B51" s="92"/>
      <c r="C51" s="91"/>
    </row>
    <row r="52" spans="1:3" ht="24.95" customHeight="1">
      <c r="A52" s="90" t="s">
        <v>403</v>
      </c>
      <c r="B52" s="30">
        <v>12100</v>
      </c>
      <c r="C52" s="5" t="s">
        <v>404</v>
      </c>
    </row>
    <row r="53" spans="1:3" ht="24.95" customHeight="1">
      <c r="A53" s="5"/>
      <c r="B53" s="30">
        <v>17968.5</v>
      </c>
      <c r="C53" s="32" t="s">
        <v>405</v>
      </c>
    </row>
    <row r="54" spans="1:3" ht="2.25" customHeight="1">
      <c r="A54" s="94"/>
      <c r="B54" s="92">
        <f>SUM(B5:B53)</f>
        <v>7735365.0300000003</v>
      </c>
      <c r="C54" s="91"/>
    </row>
    <row r="55" spans="1:3" ht="24.95" customHeight="1">
      <c r="A55" s="95" t="s">
        <v>406</v>
      </c>
      <c r="B55" s="96">
        <f>SUM(B5:B53)</f>
        <v>7735365.0300000003</v>
      </c>
      <c r="C55" s="95"/>
    </row>
    <row r="56" spans="1:3" ht="24.95" customHeight="1"/>
    <row r="57" spans="1:3" ht="24.95" customHeight="1"/>
    <row r="58" spans="1:3" ht="24.95" customHeight="1"/>
    <row r="59" spans="1:3" ht="24.95" customHeight="1"/>
  </sheetData>
  <sheetProtection algorithmName="SHA-512" hashValue="L9KMRXQIjJSMOSRmaxiz+/1zVl2M2lEbNMLDnJoUuXmcO91hHv1BaycBZWTgWhnkj3YAx4S7tqC9X195ifjc9g==" saltValue="3amM2bWurKGRW6j7m4KWfw==" spinCount="100000" sheet="1" objects="1" scenarios="1"/>
  <pageMargins left="0" right="0" top="0" bottom="0" header="0" footer="0"/>
  <pageSetup paperSize="9" scale="2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230FF-5A43-4825-812B-B1D46627AF4D}">
  <sheetPr>
    <pageSetUpPr fitToPage="1"/>
  </sheetPr>
  <dimension ref="A1:F144"/>
  <sheetViews>
    <sheetView tabSelected="1" topLeftCell="A14" workbookViewId="0">
      <selection activeCell="B26" sqref="B26"/>
    </sheetView>
  </sheetViews>
  <sheetFormatPr defaultRowHeight="15"/>
  <cols>
    <col min="1" max="1" width="51.85546875" customWidth="1"/>
    <col min="2" max="2" width="30.7109375" style="3" customWidth="1"/>
    <col min="3" max="3" width="63" customWidth="1"/>
    <col min="4" max="4" width="30.7109375" style="3" customWidth="1"/>
    <col min="5" max="13" width="30.7109375" customWidth="1"/>
  </cols>
  <sheetData>
    <row r="1" spans="1:6" ht="29.25" customHeight="1">
      <c r="A1" s="97" t="s">
        <v>371</v>
      </c>
      <c r="B1" s="89"/>
      <c r="C1" s="8"/>
      <c r="D1" s="89"/>
      <c r="E1" s="8"/>
      <c r="F1" s="8"/>
    </row>
    <row r="2" spans="1:6" ht="29.25" customHeight="1" thickBot="1">
      <c r="A2" s="97"/>
      <c r="B2" s="89"/>
      <c r="C2" s="8"/>
      <c r="D2" s="89"/>
      <c r="E2" s="8"/>
      <c r="F2" s="8"/>
    </row>
    <row r="3" spans="1:6" ht="24.95" customHeight="1">
      <c r="A3" s="98" t="s">
        <v>421</v>
      </c>
      <c r="B3" s="99"/>
      <c r="C3" s="100"/>
      <c r="D3" s="107"/>
      <c r="E3" s="8"/>
      <c r="F3" s="8"/>
    </row>
    <row r="4" spans="1:6" ht="24.95" customHeight="1">
      <c r="A4" s="101" t="s">
        <v>76</v>
      </c>
      <c r="B4" s="30">
        <v>41751.51</v>
      </c>
      <c r="C4" s="102" t="s">
        <v>411</v>
      </c>
      <c r="D4" s="89"/>
      <c r="E4" s="8"/>
      <c r="F4" s="8"/>
    </row>
    <row r="5" spans="1:6" ht="24.95" customHeight="1">
      <c r="A5" s="101" t="s">
        <v>412</v>
      </c>
      <c r="B5" s="30">
        <v>46203.85</v>
      </c>
      <c r="C5" s="102" t="s">
        <v>413</v>
      </c>
      <c r="D5" s="89"/>
      <c r="E5" s="8"/>
      <c r="F5" s="8"/>
    </row>
    <row r="6" spans="1:6" ht="24.95" customHeight="1">
      <c r="A6" s="101" t="s">
        <v>321</v>
      </c>
      <c r="B6" s="30">
        <v>51694.83</v>
      </c>
      <c r="C6" s="102" t="s">
        <v>414</v>
      </c>
      <c r="D6" s="89"/>
      <c r="E6" s="8"/>
      <c r="F6" s="8"/>
    </row>
    <row r="7" spans="1:6" ht="24.95" customHeight="1">
      <c r="A7" s="101" t="s">
        <v>401</v>
      </c>
      <c r="B7" s="30">
        <v>86273</v>
      </c>
      <c r="C7" s="102" t="s">
        <v>415</v>
      </c>
      <c r="D7" s="89"/>
      <c r="E7" s="8"/>
      <c r="F7" s="8"/>
    </row>
    <row r="8" spans="1:6" ht="24.95" customHeight="1">
      <c r="A8" s="101" t="s">
        <v>130</v>
      </c>
      <c r="B8" s="30">
        <v>399300</v>
      </c>
      <c r="C8" s="102" t="s">
        <v>202</v>
      </c>
      <c r="D8" s="89"/>
      <c r="E8" s="8"/>
      <c r="F8" s="8"/>
    </row>
    <row r="9" spans="1:6" ht="24.95" customHeight="1">
      <c r="A9" s="101" t="s">
        <v>416</v>
      </c>
      <c r="B9" s="30">
        <v>155397.06</v>
      </c>
      <c r="C9" s="102" t="s">
        <v>417</v>
      </c>
      <c r="D9" s="89"/>
      <c r="E9" s="8"/>
      <c r="F9" s="8"/>
    </row>
    <row r="10" spans="1:6" ht="24.95" customHeight="1">
      <c r="A10" s="101" t="s">
        <v>159</v>
      </c>
      <c r="B10" s="30">
        <v>548046.51</v>
      </c>
      <c r="C10" s="102" t="s">
        <v>418</v>
      </c>
      <c r="D10" s="89"/>
      <c r="E10" s="8"/>
      <c r="F10" s="8"/>
    </row>
    <row r="11" spans="1:6" ht="24.95" customHeight="1">
      <c r="A11" s="103"/>
      <c r="B11" s="30">
        <v>7145282.0199999996</v>
      </c>
      <c r="C11" s="102" t="s">
        <v>419</v>
      </c>
      <c r="D11" s="89"/>
      <c r="E11" s="8"/>
      <c r="F11" s="8"/>
    </row>
    <row r="12" spans="1:6" ht="24.95" customHeight="1">
      <c r="A12" s="101" t="s">
        <v>420</v>
      </c>
      <c r="B12" s="30">
        <v>1032190</v>
      </c>
      <c r="C12" s="102"/>
      <c r="D12" s="89"/>
      <c r="E12" s="8"/>
      <c r="F12" s="8"/>
    </row>
    <row r="13" spans="1:6" ht="24.95" customHeight="1" thickBot="1">
      <c r="A13" s="104" t="s">
        <v>422</v>
      </c>
      <c r="B13" s="105">
        <f>SUM(B4:B12)</f>
        <v>9506138.7799999993</v>
      </c>
      <c r="C13" s="106"/>
      <c r="D13" s="89"/>
      <c r="E13" s="8"/>
      <c r="F13" s="8"/>
    </row>
    <row r="14" spans="1:6" ht="24.95" customHeight="1" thickBot="1">
      <c r="A14" s="8"/>
      <c r="B14" s="89"/>
      <c r="C14" s="8"/>
      <c r="D14" s="89"/>
      <c r="E14" s="8"/>
      <c r="F14" s="8"/>
    </row>
    <row r="15" spans="1:6" ht="24.95" customHeight="1">
      <c r="A15" s="98" t="s">
        <v>423</v>
      </c>
      <c r="B15" s="99"/>
      <c r="C15" s="100"/>
      <c r="D15" s="108" t="s">
        <v>428</v>
      </c>
      <c r="E15" s="8"/>
      <c r="F15" s="8"/>
    </row>
    <row r="16" spans="1:6" ht="24.95" customHeight="1">
      <c r="A16" s="103"/>
      <c r="B16" s="109"/>
      <c r="C16" s="110"/>
      <c r="D16" s="116" t="s">
        <v>440</v>
      </c>
      <c r="E16" s="8"/>
      <c r="F16" s="8"/>
    </row>
    <row r="17" spans="1:6" ht="24.95" customHeight="1">
      <c r="A17" s="101" t="s">
        <v>76</v>
      </c>
      <c r="B17" s="30">
        <v>38623.089999999997</v>
      </c>
      <c r="C17" s="102" t="s">
        <v>424</v>
      </c>
      <c r="D17" s="89">
        <v>38623.089999999997</v>
      </c>
      <c r="E17" s="8"/>
      <c r="F17" s="8"/>
    </row>
    <row r="18" spans="1:6" ht="24.95" customHeight="1">
      <c r="A18" s="101" t="s">
        <v>425</v>
      </c>
      <c r="B18" s="30">
        <v>242506.99</v>
      </c>
      <c r="C18" s="102" t="s">
        <v>426</v>
      </c>
      <c r="D18" s="89">
        <v>855662.99</v>
      </c>
      <c r="E18" s="8"/>
      <c r="F18" s="8"/>
    </row>
    <row r="19" spans="1:6" ht="24.95" customHeight="1">
      <c r="A19" s="101" t="s">
        <v>427</v>
      </c>
      <c r="B19" s="30">
        <v>108900</v>
      </c>
      <c r="C19" s="102" t="s">
        <v>444</v>
      </c>
      <c r="D19" s="89">
        <v>325364.71999999997</v>
      </c>
      <c r="E19" s="8"/>
      <c r="F19" s="8"/>
    </row>
    <row r="20" spans="1:6" ht="24.95" customHeight="1">
      <c r="A20" s="101" t="s">
        <v>437</v>
      </c>
      <c r="B20" s="30">
        <v>10000</v>
      </c>
      <c r="C20" s="102" t="s">
        <v>438</v>
      </c>
      <c r="D20" s="89">
        <v>10000</v>
      </c>
      <c r="E20" s="8"/>
      <c r="F20" s="8"/>
    </row>
    <row r="21" spans="1:6" ht="24.95" customHeight="1" thickBot="1">
      <c r="A21" s="111" t="s">
        <v>429</v>
      </c>
      <c r="B21" s="113">
        <f>SUM(B17:B20)</f>
        <v>400030.07999999996</v>
      </c>
      <c r="C21" s="112"/>
      <c r="D21" s="89"/>
      <c r="E21" s="8"/>
      <c r="F21" s="8"/>
    </row>
    <row r="22" spans="1:6" ht="24.95" customHeight="1">
      <c r="A22" s="8"/>
      <c r="B22" s="89"/>
      <c r="C22" s="8"/>
      <c r="D22" s="89"/>
      <c r="E22" s="8"/>
      <c r="F22" s="8"/>
    </row>
    <row r="23" spans="1:6" ht="24.95" customHeight="1" thickBot="1">
      <c r="A23" s="8"/>
      <c r="B23" s="89"/>
      <c r="C23" s="8"/>
      <c r="D23" s="89"/>
      <c r="E23" s="8"/>
      <c r="F23" s="8"/>
    </row>
    <row r="24" spans="1:6" ht="24.95" customHeight="1">
      <c r="A24" s="98" t="s">
        <v>430</v>
      </c>
      <c r="B24" s="99"/>
      <c r="C24" s="100"/>
      <c r="D24" s="89"/>
      <c r="E24" s="8"/>
      <c r="F24" s="8"/>
    </row>
    <row r="25" spans="1:6" ht="24.95" customHeight="1">
      <c r="A25" s="101" t="s">
        <v>431</v>
      </c>
      <c r="B25" s="30">
        <v>406600</v>
      </c>
      <c r="C25" s="110"/>
      <c r="D25" s="89"/>
      <c r="E25" s="8"/>
      <c r="F25" s="8"/>
    </row>
    <row r="26" spans="1:6" ht="24.95" customHeight="1">
      <c r="A26" s="101" t="s">
        <v>432</v>
      </c>
      <c r="B26" s="30">
        <v>914242.64</v>
      </c>
      <c r="C26" s="110"/>
      <c r="D26" s="89"/>
      <c r="E26" s="8"/>
      <c r="F26" s="8"/>
    </row>
    <row r="27" spans="1:6" ht="24.95" customHeight="1">
      <c r="A27" s="101" t="s">
        <v>433</v>
      </c>
      <c r="B27" s="30">
        <v>200860</v>
      </c>
      <c r="C27" s="110"/>
      <c r="D27" s="89"/>
      <c r="E27" s="8"/>
      <c r="F27" s="8"/>
    </row>
    <row r="28" spans="1:6" ht="24.95" customHeight="1">
      <c r="A28" s="101" t="s">
        <v>434</v>
      </c>
      <c r="B28" s="30">
        <v>367417</v>
      </c>
      <c r="C28" s="110"/>
      <c r="D28" s="89"/>
      <c r="E28" s="8"/>
      <c r="F28" s="8"/>
    </row>
    <row r="29" spans="1:6" ht="24.95" customHeight="1">
      <c r="A29" s="101" t="s">
        <v>435</v>
      </c>
      <c r="B29" s="30">
        <v>91960</v>
      </c>
      <c r="C29" s="110"/>
      <c r="D29" s="89"/>
      <c r="E29" s="8"/>
      <c r="F29" s="8"/>
    </row>
    <row r="30" spans="1:6" ht="24.95" customHeight="1">
      <c r="A30" s="101" t="s">
        <v>448</v>
      </c>
      <c r="B30" s="30">
        <v>112850</v>
      </c>
      <c r="C30" s="110"/>
      <c r="D30" s="89"/>
      <c r="E30" s="8"/>
      <c r="F30" s="8"/>
    </row>
    <row r="31" spans="1:6" ht="24.95" customHeight="1" thickBot="1">
      <c r="A31" s="117" t="s">
        <v>436</v>
      </c>
      <c r="B31" s="114">
        <v>683962.38</v>
      </c>
      <c r="C31" s="115"/>
      <c r="D31" s="89"/>
      <c r="E31" s="8"/>
      <c r="F31" s="8"/>
    </row>
    <row r="32" spans="1:6" ht="24.95" customHeight="1" thickBot="1">
      <c r="A32" s="111" t="s">
        <v>439</v>
      </c>
      <c r="B32" s="113">
        <f>SUM(B25:B31)</f>
        <v>2777892.02</v>
      </c>
      <c r="C32" s="112"/>
      <c r="D32" s="89"/>
      <c r="E32" s="8"/>
      <c r="F32" s="8"/>
    </row>
    <row r="33" spans="1:6" ht="24.95" customHeight="1">
      <c r="A33" s="8"/>
      <c r="B33" s="89"/>
      <c r="C33" s="8"/>
      <c r="D33" s="89"/>
      <c r="E33" s="8"/>
      <c r="F33" s="8"/>
    </row>
    <row r="34" spans="1:6" ht="24.95" customHeight="1">
      <c r="A34" s="8"/>
      <c r="B34" s="89"/>
      <c r="C34" s="8"/>
      <c r="D34" s="89"/>
      <c r="E34" s="8"/>
      <c r="F34" s="8"/>
    </row>
    <row r="35" spans="1:6" ht="24.95" customHeight="1">
      <c r="A35" s="8"/>
      <c r="B35" s="89"/>
      <c r="C35" s="8"/>
      <c r="D35" s="89"/>
      <c r="E35" s="8"/>
      <c r="F35" s="8"/>
    </row>
    <row r="36" spans="1:6" ht="24.95" customHeight="1">
      <c r="A36" s="8"/>
      <c r="B36" s="89"/>
      <c r="C36" s="8"/>
      <c r="D36" s="89"/>
      <c r="E36" s="8"/>
      <c r="F36" s="8"/>
    </row>
    <row r="37" spans="1:6" ht="24.95" customHeight="1">
      <c r="A37" s="8"/>
      <c r="B37" s="89"/>
      <c r="C37" s="8"/>
      <c r="D37" s="89"/>
      <c r="E37" s="8"/>
      <c r="F37" s="8"/>
    </row>
    <row r="38" spans="1:6" ht="24.95" customHeight="1">
      <c r="A38" s="8"/>
      <c r="B38" s="89"/>
      <c r="C38" s="8"/>
      <c r="D38" s="89"/>
      <c r="E38" s="8"/>
      <c r="F38" s="8"/>
    </row>
    <row r="39" spans="1:6" ht="24.95" customHeight="1">
      <c r="A39" s="8"/>
      <c r="B39" s="89"/>
      <c r="C39" s="8"/>
      <c r="D39" s="89"/>
      <c r="E39" s="8"/>
      <c r="F39" s="8"/>
    </row>
    <row r="40" spans="1:6" ht="24.95" customHeight="1">
      <c r="A40" s="8"/>
      <c r="B40" s="89"/>
      <c r="C40" s="8"/>
      <c r="D40" s="89"/>
      <c r="E40" s="8"/>
      <c r="F40" s="8"/>
    </row>
    <row r="41" spans="1:6" ht="24.95" customHeight="1">
      <c r="A41" s="8"/>
      <c r="B41" s="89"/>
      <c r="C41" s="8"/>
      <c r="D41" s="89"/>
      <c r="E41" s="8"/>
      <c r="F41" s="8"/>
    </row>
    <row r="42" spans="1:6" ht="24.95" customHeight="1">
      <c r="A42" s="8"/>
      <c r="B42" s="89"/>
      <c r="C42" s="8"/>
      <c r="D42" s="89"/>
      <c r="E42" s="8"/>
      <c r="F42" s="8"/>
    </row>
    <row r="43" spans="1:6" ht="24.95" customHeight="1">
      <c r="A43" s="8"/>
      <c r="B43" s="89"/>
      <c r="C43" s="8"/>
      <c r="D43" s="89"/>
      <c r="E43" s="8"/>
      <c r="F43" s="8"/>
    </row>
    <row r="44" spans="1:6" ht="24.95" customHeight="1">
      <c r="A44" s="8"/>
      <c r="B44" s="89"/>
      <c r="C44" s="8"/>
      <c r="D44" s="89"/>
      <c r="E44" s="8"/>
      <c r="F44" s="8"/>
    </row>
    <row r="45" spans="1:6" ht="24.95" customHeight="1">
      <c r="A45" s="8"/>
      <c r="B45" s="89"/>
      <c r="C45" s="8"/>
      <c r="D45" s="89"/>
      <c r="E45" s="8"/>
      <c r="F45" s="8"/>
    </row>
    <row r="46" spans="1:6" ht="24.95" customHeight="1">
      <c r="A46" s="8"/>
      <c r="B46" s="89"/>
      <c r="C46" s="8"/>
      <c r="D46" s="89"/>
      <c r="E46" s="8"/>
      <c r="F46" s="8"/>
    </row>
    <row r="47" spans="1:6" ht="24.95" customHeight="1">
      <c r="A47" s="8"/>
      <c r="B47" s="89"/>
      <c r="C47" s="8"/>
      <c r="D47" s="89"/>
      <c r="E47" s="8"/>
      <c r="F47" s="8"/>
    </row>
    <row r="48" spans="1:6" ht="24.95" customHeight="1">
      <c r="A48" s="8"/>
      <c r="B48" s="89"/>
      <c r="C48" s="8"/>
      <c r="D48" s="89"/>
      <c r="E48" s="8"/>
      <c r="F48" s="8"/>
    </row>
    <row r="49" spans="1:6" ht="24.95" customHeight="1">
      <c r="A49" s="8"/>
      <c r="B49" s="89"/>
      <c r="C49" s="8"/>
      <c r="D49" s="89"/>
      <c r="E49" s="8"/>
      <c r="F49" s="8"/>
    </row>
    <row r="50" spans="1:6" ht="24.95" customHeight="1">
      <c r="A50" s="8"/>
      <c r="B50" s="89"/>
      <c r="C50" s="8"/>
      <c r="D50" s="89"/>
      <c r="E50" s="8"/>
      <c r="F50" s="8"/>
    </row>
    <row r="51" spans="1:6" ht="24.95" customHeight="1">
      <c r="A51" s="8"/>
      <c r="B51" s="89"/>
      <c r="C51" s="8"/>
      <c r="D51" s="89"/>
      <c r="E51" s="8"/>
      <c r="F51" s="8"/>
    </row>
    <row r="52" spans="1:6" ht="24.95" customHeight="1">
      <c r="A52" s="8"/>
      <c r="B52" s="89"/>
      <c r="C52" s="8"/>
      <c r="D52" s="89"/>
      <c r="E52" s="8"/>
      <c r="F52" s="8"/>
    </row>
    <row r="53" spans="1:6" ht="24.95" customHeight="1">
      <c r="A53" s="8"/>
      <c r="B53" s="89"/>
      <c r="C53" s="8"/>
      <c r="D53" s="89"/>
      <c r="E53" s="8"/>
      <c r="F53" s="8"/>
    </row>
    <row r="54" spans="1:6" ht="24.95" customHeight="1">
      <c r="A54" s="8"/>
      <c r="B54" s="89"/>
      <c r="C54" s="8"/>
      <c r="D54" s="89"/>
      <c r="E54" s="8"/>
      <c r="F54" s="8"/>
    </row>
    <row r="55" spans="1:6" ht="24.95" customHeight="1">
      <c r="A55" s="8"/>
      <c r="B55" s="89"/>
      <c r="C55" s="8"/>
      <c r="D55" s="89"/>
      <c r="E55" s="8"/>
      <c r="F55" s="8"/>
    </row>
    <row r="56" spans="1:6" ht="24.95" customHeight="1">
      <c r="A56" s="8"/>
      <c r="B56" s="89"/>
      <c r="C56" s="8"/>
      <c r="D56" s="89"/>
      <c r="E56" s="8"/>
      <c r="F56" s="8"/>
    </row>
    <row r="57" spans="1:6" ht="24.95" customHeight="1">
      <c r="A57" s="8"/>
      <c r="B57" s="89"/>
      <c r="C57" s="8"/>
      <c r="D57" s="89"/>
      <c r="E57" s="8"/>
      <c r="F57" s="8"/>
    </row>
    <row r="58" spans="1:6" ht="24.95" customHeight="1">
      <c r="A58" s="8"/>
      <c r="B58" s="89"/>
      <c r="C58" s="8"/>
      <c r="D58" s="89"/>
      <c r="E58" s="8"/>
      <c r="F58" s="8"/>
    </row>
    <row r="59" spans="1:6" ht="24.95" customHeight="1">
      <c r="A59" s="8"/>
      <c r="B59" s="89"/>
      <c r="C59" s="8"/>
      <c r="D59" s="89"/>
      <c r="E59" s="8"/>
      <c r="F59" s="8"/>
    </row>
    <row r="60" spans="1:6" ht="24.95" customHeight="1">
      <c r="A60" s="8"/>
      <c r="B60" s="89"/>
      <c r="C60" s="8"/>
      <c r="D60" s="89"/>
      <c r="E60" s="8"/>
      <c r="F60" s="8"/>
    </row>
    <row r="61" spans="1:6" ht="24.95" customHeight="1">
      <c r="A61" s="8"/>
      <c r="B61" s="89"/>
      <c r="C61" s="8"/>
      <c r="D61" s="89"/>
      <c r="E61" s="8"/>
      <c r="F61" s="8"/>
    </row>
    <row r="62" spans="1:6" ht="24.95" customHeight="1">
      <c r="A62" s="8"/>
      <c r="B62" s="89"/>
      <c r="C62" s="8"/>
      <c r="D62" s="89"/>
      <c r="E62" s="8"/>
      <c r="F62" s="8"/>
    </row>
    <row r="63" spans="1:6" ht="24.95" customHeight="1">
      <c r="A63" s="8"/>
      <c r="B63" s="89"/>
      <c r="C63" s="8"/>
      <c r="D63" s="89"/>
      <c r="E63" s="8"/>
      <c r="F63" s="8"/>
    </row>
    <row r="64" spans="1:6" ht="24.95" customHeight="1">
      <c r="A64" s="8"/>
      <c r="B64" s="89"/>
      <c r="C64" s="8"/>
      <c r="D64" s="89"/>
      <c r="E64" s="8"/>
      <c r="F64" s="8"/>
    </row>
    <row r="65" spans="1:6" ht="24.95" customHeight="1">
      <c r="A65" s="8"/>
      <c r="B65" s="89"/>
      <c r="C65" s="8"/>
      <c r="D65" s="89"/>
      <c r="E65" s="8"/>
      <c r="F65" s="8"/>
    </row>
    <row r="66" spans="1:6" ht="24.95" customHeight="1">
      <c r="A66" s="8"/>
      <c r="B66" s="89"/>
      <c r="C66" s="8"/>
      <c r="D66" s="89"/>
      <c r="E66" s="8"/>
      <c r="F66" s="8"/>
    </row>
    <row r="67" spans="1:6" ht="24.95" customHeight="1">
      <c r="A67" s="8"/>
      <c r="B67" s="89"/>
      <c r="C67" s="8"/>
      <c r="D67" s="89"/>
      <c r="E67" s="8"/>
      <c r="F67" s="8"/>
    </row>
    <row r="68" spans="1:6" ht="24.95" customHeight="1">
      <c r="A68" s="8"/>
      <c r="B68" s="89"/>
      <c r="C68" s="8"/>
      <c r="D68" s="89"/>
      <c r="E68" s="8"/>
      <c r="F68" s="8"/>
    </row>
    <row r="69" spans="1:6" ht="24.95" customHeight="1">
      <c r="A69" s="8"/>
      <c r="B69" s="89"/>
      <c r="C69" s="8"/>
      <c r="D69" s="89"/>
      <c r="E69" s="8"/>
      <c r="F69" s="8"/>
    </row>
    <row r="70" spans="1:6" ht="24.95" customHeight="1">
      <c r="A70" s="8"/>
      <c r="B70" s="89"/>
      <c r="C70" s="8"/>
      <c r="D70" s="89"/>
      <c r="E70" s="8"/>
      <c r="F70" s="8"/>
    </row>
    <row r="71" spans="1:6" ht="24.95" customHeight="1">
      <c r="A71" s="8"/>
      <c r="B71" s="89"/>
      <c r="C71" s="8"/>
      <c r="D71" s="89"/>
      <c r="E71" s="8"/>
      <c r="F71" s="8"/>
    </row>
    <row r="72" spans="1:6" ht="24.95" customHeight="1">
      <c r="A72" s="8"/>
      <c r="B72" s="89"/>
      <c r="C72" s="8"/>
      <c r="D72" s="89"/>
      <c r="E72" s="8"/>
      <c r="F72" s="8"/>
    </row>
    <row r="73" spans="1:6" ht="24.95" customHeight="1">
      <c r="A73" s="8"/>
      <c r="B73" s="89"/>
      <c r="C73" s="8"/>
      <c r="D73" s="89"/>
      <c r="E73" s="8"/>
      <c r="F73" s="8"/>
    </row>
    <row r="74" spans="1:6" ht="24.95" customHeight="1">
      <c r="A74" s="8"/>
      <c r="B74" s="89"/>
      <c r="C74" s="8"/>
      <c r="D74" s="89"/>
      <c r="E74" s="8"/>
      <c r="F74" s="8"/>
    </row>
    <row r="75" spans="1:6" ht="24.95" customHeight="1">
      <c r="A75" s="8"/>
      <c r="B75" s="89"/>
      <c r="C75" s="8"/>
      <c r="D75" s="89"/>
      <c r="E75" s="8"/>
      <c r="F75" s="8"/>
    </row>
    <row r="76" spans="1:6" ht="24.95" customHeight="1">
      <c r="A76" s="8"/>
      <c r="B76" s="89"/>
      <c r="C76" s="8"/>
      <c r="D76" s="89"/>
      <c r="E76" s="8"/>
      <c r="F76" s="8"/>
    </row>
    <row r="77" spans="1:6" ht="24.95" customHeight="1">
      <c r="A77" s="8"/>
      <c r="B77" s="89"/>
      <c r="C77" s="8"/>
      <c r="D77" s="89"/>
      <c r="E77" s="8"/>
      <c r="F77" s="8"/>
    </row>
    <row r="78" spans="1:6" ht="24.95" customHeight="1">
      <c r="A78" s="8"/>
      <c r="B78" s="89"/>
      <c r="C78" s="8"/>
      <c r="D78" s="89"/>
      <c r="E78" s="8"/>
      <c r="F78" s="8"/>
    </row>
    <row r="79" spans="1:6" ht="24.95" customHeight="1">
      <c r="A79" s="8"/>
      <c r="B79" s="89"/>
      <c r="C79" s="8"/>
      <c r="D79" s="89"/>
      <c r="E79" s="8"/>
      <c r="F79" s="8"/>
    </row>
    <row r="80" spans="1:6" ht="24.95" customHeight="1">
      <c r="A80" s="8"/>
      <c r="B80" s="89"/>
      <c r="C80" s="8"/>
      <c r="D80" s="89"/>
      <c r="E80" s="8"/>
      <c r="F80" s="8"/>
    </row>
    <row r="81" spans="1:6" ht="24.95" customHeight="1">
      <c r="A81" s="8"/>
      <c r="B81" s="89"/>
      <c r="C81" s="8"/>
      <c r="D81" s="89"/>
      <c r="E81" s="8"/>
      <c r="F81" s="8"/>
    </row>
    <row r="82" spans="1:6" ht="24.95" customHeight="1">
      <c r="A82" s="8"/>
      <c r="B82" s="89"/>
      <c r="C82" s="8"/>
      <c r="D82" s="89"/>
      <c r="E82" s="8"/>
      <c r="F82" s="8"/>
    </row>
    <row r="83" spans="1:6" ht="24.95" customHeight="1">
      <c r="A83" s="8"/>
      <c r="B83" s="89"/>
      <c r="C83" s="8"/>
      <c r="D83" s="89"/>
      <c r="E83" s="8"/>
      <c r="F83" s="8"/>
    </row>
    <row r="84" spans="1:6" ht="24.95" customHeight="1">
      <c r="A84" s="8"/>
      <c r="B84" s="89"/>
      <c r="C84" s="8"/>
      <c r="D84" s="89"/>
      <c r="E84" s="8"/>
      <c r="F84" s="8"/>
    </row>
    <row r="85" spans="1:6" ht="24.95" customHeight="1">
      <c r="A85" s="8"/>
      <c r="B85" s="89"/>
      <c r="C85" s="8"/>
      <c r="D85" s="89"/>
      <c r="E85" s="8"/>
      <c r="F85" s="8"/>
    </row>
    <row r="86" spans="1:6" ht="24.95" customHeight="1">
      <c r="A86" s="8"/>
      <c r="B86" s="89"/>
      <c r="C86" s="8"/>
      <c r="D86" s="89"/>
      <c r="E86" s="8"/>
      <c r="F86" s="8"/>
    </row>
    <row r="87" spans="1:6" ht="24.95" customHeight="1">
      <c r="A87" s="8"/>
      <c r="B87" s="89"/>
      <c r="C87" s="8"/>
      <c r="D87" s="89"/>
      <c r="E87" s="8"/>
      <c r="F87" s="8"/>
    </row>
    <row r="88" spans="1:6" ht="24.95" customHeight="1">
      <c r="A88" s="8"/>
      <c r="B88" s="89"/>
      <c r="C88" s="8"/>
      <c r="D88" s="89"/>
      <c r="E88" s="8"/>
      <c r="F88" s="8"/>
    </row>
    <row r="89" spans="1:6" ht="24.95" customHeight="1">
      <c r="A89" s="8"/>
      <c r="B89" s="89"/>
      <c r="C89" s="8"/>
      <c r="D89" s="89"/>
      <c r="E89" s="8"/>
      <c r="F89" s="8"/>
    </row>
    <row r="90" spans="1:6" ht="24.95" customHeight="1">
      <c r="A90" s="8"/>
      <c r="B90" s="89"/>
      <c r="C90" s="8"/>
      <c r="D90" s="89"/>
      <c r="E90" s="8"/>
      <c r="F90" s="8"/>
    </row>
    <row r="91" spans="1:6" ht="24.95" customHeight="1">
      <c r="A91" s="8"/>
      <c r="B91" s="89"/>
      <c r="C91" s="8"/>
      <c r="D91" s="89"/>
      <c r="E91" s="8"/>
      <c r="F91" s="8"/>
    </row>
    <row r="92" spans="1:6" ht="24.95" customHeight="1">
      <c r="A92" s="8"/>
      <c r="B92" s="89"/>
      <c r="C92" s="8"/>
      <c r="D92" s="89"/>
      <c r="E92" s="8"/>
      <c r="F92" s="8"/>
    </row>
    <row r="93" spans="1:6" ht="24.95" customHeight="1">
      <c r="A93" s="8"/>
      <c r="B93" s="89"/>
      <c r="C93" s="8"/>
      <c r="D93" s="89"/>
      <c r="E93" s="8"/>
      <c r="F93" s="8"/>
    </row>
    <row r="94" spans="1:6" ht="24.95" customHeight="1">
      <c r="A94" s="8"/>
      <c r="B94" s="89"/>
      <c r="C94" s="8"/>
      <c r="D94" s="89"/>
      <c r="E94" s="8"/>
      <c r="F94" s="8"/>
    </row>
    <row r="95" spans="1:6" ht="24.95" customHeight="1">
      <c r="A95" s="8"/>
      <c r="B95" s="89"/>
      <c r="C95" s="8"/>
      <c r="D95" s="89"/>
      <c r="E95" s="8"/>
      <c r="F95" s="8"/>
    </row>
    <row r="96" spans="1:6" ht="24.95" customHeight="1">
      <c r="A96" s="8"/>
      <c r="B96" s="89"/>
      <c r="C96" s="8"/>
      <c r="D96" s="89"/>
      <c r="E96" s="8"/>
      <c r="F96" s="8"/>
    </row>
    <row r="97" spans="1:6" ht="24.95" customHeight="1">
      <c r="A97" s="8"/>
      <c r="B97" s="89"/>
      <c r="C97" s="8"/>
      <c r="D97" s="89"/>
      <c r="E97" s="8"/>
      <c r="F97" s="8"/>
    </row>
    <row r="98" spans="1:6" ht="24.95" customHeight="1">
      <c r="A98" s="8"/>
      <c r="B98" s="89"/>
      <c r="C98" s="8"/>
      <c r="D98" s="89"/>
      <c r="E98" s="8"/>
      <c r="F98" s="8"/>
    </row>
    <row r="99" spans="1:6" ht="24.95" customHeight="1">
      <c r="A99" s="8"/>
      <c r="B99" s="89"/>
      <c r="C99" s="8"/>
      <c r="D99" s="89"/>
      <c r="E99" s="8"/>
      <c r="F99" s="8"/>
    </row>
    <row r="100" spans="1:6" ht="24.95" customHeight="1">
      <c r="A100" s="8"/>
      <c r="B100" s="89"/>
      <c r="C100" s="8"/>
      <c r="D100" s="89"/>
      <c r="E100" s="8"/>
      <c r="F100" s="8"/>
    </row>
    <row r="101" spans="1:6" ht="24.95" customHeight="1">
      <c r="A101" s="8"/>
      <c r="B101" s="89"/>
      <c r="C101" s="8"/>
      <c r="D101" s="89"/>
      <c r="E101" s="8"/>
      <c r="F101" s="8"/>
    </row>
    <row r="102" spans="1:6" ht="24.95" customHeight="1">
      <c r="A102" s="8"/>
      <c r="B102" s="89"/>
      <c r="C102" s="8"/>
      <c r="D102" s="89"/>
      <c r="E102" s="8"/>
      <c r="F102" s="8"/>
    </row>
    <row r="103" spans="1:6" ht="24.95" customHeight="1">
      <c r="A103" s="8"/>
      <c r="B103" s="89"/>
      <c r="C103" s="8"/>
      <c r="D103" s="89"/>
      <c r="E103" s="8"/>
      <c r="F103" s="8"/>
    </row>
    <row r="104" spans="1:6" ht="24.95" customHeight="1">
      <c r="A104" s="8"/>
      <c r="B104" s="89"/>
      <c r="C104" s="8"/>
      <c r="D104" s="89"/>
      <c r="E104" s="8"/>
      <c r="F104" s="8"/>
    </row>
    <row r="105" spans="1:6" ht="24.95" customHeight="1">
      <c r="A105" s="8"/>
      <c r="B105" s="89"/>
      <c r="C105" s="8"/>
      <c r="D105" s="89"/>
      <c r="E105" s="8"/>
      <c r="F105" s="8"/>
    </row>
    <row r="106" spans="1:6" ht="24.95" customHeight="1">
      <c r="A106" s="8"/>
      <c r="B106" s="89"/>
      <c r="C106" s="8"/>
      <c r="D106" s="89"/>
      <c r="E106" s="8"/>
      <c r="F106" s="8"/>
    </row>
    <row r="107" spans="1:6" ht="24.95" customHeight="1">
      <c r="A107" s="8"/>
      <c r="B107" s="89"/>
      <c r="C107" s="8"/>
      <c r="D107" s="89"/>
      <c r="E107" s="8"/>
      <c r="F107" s="8"/>
    </row>
    <row r="108" spans="1:6" ht="24.95" customHeight="1">
      <c r="A108" s="8"/>
      <c r="B108" s="89"/>
      <c r="C108" s="8"/>
      <c r="D108" s="89"/>
      <c r="E108" s="8"/>
      <c r="F108" s="8"/>
    </row>
    <row r="109" spans="1:6" ht="24.95" customHeight="1">
      <c r="A109" s="8"/>
      <c r="B109" s="89"/>
      <c r="C109" s="8"/>
      <c r="D109" s="89"/>
      <c r="E109" s="8"/>
      <c r="F109" s="8"/>
    </row>
    <row r="110" spans="1:6" ht="24.95" customHeight="1">
      <c r="A110" s="8"/>
      <c r="B110" s="89"/>
      <c r="C110" s="8"/>
      <c r="D110" s="89"/>
      <c r="E110" s="8"/>
      <c r="F110" s="8"/>
    </row>
    <row r="111" spans="1:6" ht="24.95" customHeight="1">
      <c r="A111" s="8"/>
      <c r="B111" s="89"/>
      <c r="C111" s="8"/>
      <c r="D111" s="89"/>
      <c r="E111" s="8"/>
      <c r="F111" s="8"/>
    </row>
    <row r="112" spans="1:6" ht="24.95" customHeight="1">
      <c r="A112" s="8"/>
      <c r="B112" s="89"/>
      <c r="C112" s="8"/>
      <c r="D112" s="89"/>
      <c r="E112" s="8"/>
      <c r="F112" s="8"/>
    </row>
    <row r="113" spans="1:6" ht="24.95" customHeight="1">
      <c r="A113" s="8"/>
      <c r="B113" s="89"/>
      <c r="C113" s="8"/>
      <c r="D113" s="89"/>
      <c r="E113" s="8"/>
      <c r="F113" s="8"/>
    </row>
    <row r="114" spans="1:6" ht="24.95" customHeight="1">
      <c r="A114" s="8"/>
      <c r="B114" s="89"/>
      <c r="C114" s="8"/>
      <c r="D114" s="89"/>
      <c r="E114" s="8"/>
      <c r="F114" s="8"/>
    </row>
    <row r="115" spans="1:6" ht="24.95" customHeight="1">
      <c r="A115" s="8"/>
      <c r="B115" s="89"/>
      <c r="C115" s="8"/>
      <c r="D115" s="89"/>
      <c r="E115" s="8"/>
      <c r="F115" s="8"/>
    </row>
    <row r="116" spans="1:6" ht="24.95" customHeight="1">
      <c r="A116" s="8"/>
      <c r="B116" s="89"/>
      <c r="C116" s="8"/>
      <c r="D116" s="89"/>
      <c r="E116" s="8"/>
      <c r="F116" s="8"/>
    </row>
    <row r="117" spans="1:6" ht="24.95" customHeight="1">
      <c r="A117" s="8"/>
      <c r="B117" s="89"/>
      <c r="C117" s="8"/>
      <c r="D117" s="89"/>
      <c r="E117" s="8"/>
      <c r="F117" s="8"/>
    </row>
    <row r="118" spans="1:6" ht="24.95" customHeight="1">
      <c r="A118" s="8"/>
      <c r="B118" s="89"/>
      <c r="C118" s="8"/>
      <c r="D118" s="89"/>
      <c r="E118" s="8"/>
      <c r="F118" s="8"/>
    </row>
    <row r="119" spans="1:6" ht="24.95" customHeight="1">
      <c r="A119" s="8"/>
      <c r="B119" s="89"/>
      <c r="C119" s="8"/>
      <c r="D119" s="89"/>
      <c r="E119" s="8"/>
      <c r="F119" s="8"/>
    </row>
    <row r="120" spans="1:6" ht="24.95" customHeight="1">
      <c r="A120" s="8"/>
      <c r="B120" s="89"/>
      <c r="C120" s="8"/>
      <c r="D120" s="89"/>
      <c r="E120" s="8"/>
      <c r="F120" s="8"/>
    </row>
    <row r="121" spans="1:6" ht="24.95" customHeight="1">
      <c r="A121" s="8"/>
      <c r="B121" s="89"/>
      <c r="C121" s="8"/>
      <c r="D121" s="89"/>
      <c r="E121" s="8"/>
      <c r="F121" s="8"/>
    </row>
    <row r="122" spans="1:6" ht="24.95" customHeight="1">
      <c r="A122" s="8"/>
      <c r="B122" s="89"/>
      <c r="C122" s="8"/>
      <c r="D122" s="89"/>
      <c r="E122" s="8"/>
      <c r="F122" s="8"/>
    </row>
    <row r="123" spans="1:6" ht="24.95" customHeight="1">
      <c r="A123" s="8"/>
      <c r="B123" s="89"/>
      <c r="C123" s="8"/>
      <c r="D123" s="89"/>
      <c r="E123" s="8"/>
      <c r="F123" s="8"/>
    </row>
    <row r="124" spans="1:6" ht="24.95" customHeight="1">
      <c r="A124" s="8"/>
      <c r="B124" s="89"/>
      <c r="C124" s="8"/>
      <c r="D124" s="89"/>
      <c r="E124" s="8"/>
      <c r="F124" s="8"/>
    </row>
    <row r="125" spans="1:6" ht="24.95" customHeight="1">
      <c r="A125" s="8"/>
      <c r="B125" s="89"/>
      <c r="C125" s="8"/>
      <c r="D125" s="89"/>
      <c r="E125" s="8"/>
      <c r="F125" s="8"/>
    </row>
    <row r="126" spans="1:6" ht="24.95" customHeight="1">
      <c r="A126" s="8"/>
      <c r="B126" s="89"/>
      <c r="C126" s="8"/>
      <c r="D126" s="89"/>
      <c r="E126" s="8"/>
      <c r="F126" s="8"/>
    </row>
    <row r="127" spans="1:6" ht="24.95" customHeight="1">
      <c r="A127" s="8"/>
      <c r="B127" s="89"/>
      <c r="C127" s="8"/>
      <c r="D127" s="89"/>
      <c r="E127" s="8"/>
      <c r="F127" s="8"/>
    </row>
    <row r="128" spans="1:6" ht="24.95" customHeight="1">
      <c r="A128" s="8"/>
      <c r="B128" s="89"/>
      <c r="C128" s="8"/>
      <c r="D128" s="89"/>
      <c r="E128" s="8"/>
      <c r="F128" s="8"/>
    </row>
    <row r="129" spans="1:6" ht="24.95" customHeight="1">
      <c r="A129" s="8"/>
      <c r="B129" s="89"/>
      <c r="C129" s="8"/>
      <c r="D129" s="89"/>
      <c r="E129" s="8"/>
      <c r="F129" s="8"/>
    </row>
    <row r="130" spans="1:6" ht="24.95" customHeight="1">
      <c r="A130" s="8"/>
      <c r="B130" s="89"/>
      <c r="C130" s="8"/>
      <c r="D130" s="89"/>
      <c r="E130" s="8"/>
      <c r="F130" s="8"/>
    </row>
    <row r="131" spans="1:6" ht="24.95" customHeight="1">
      <c r="A131" s="8"/>
      <c r="B131" s="89"/>
      <c r="C131" s="8"/>
      <c r="D131" s="89"/>
      <c r="E131" s="8"/>
      <c r="F131" s="8"/>
    </row>
    <row r="132" spans="1:6" ht="24.95" customHeight="1">
      <c r="A132" s="8"/>
      <c r="B132" s="89"/>
      <c r="C132" s="8"/>
      <c r="D132" s="89"/>
      <c r="E132" s="8"/>
      <c r="F132" s="8"/>
    </row>
    <row r="133" spans="1:6" ht="24.95" customHeight="1">
      <c r="A133" s="8"/>
      <c r="B133" s="89"/>
      <c r="C133" s="8"/>
      <c r="D133" s="89"/>
      <c r="E133" s="8"/>
      <c r="F133" s="8"/>
    </row>
    <row r="134" spans="1:6" ht="24.95" customHeight="1">
      <c r="A134" s="8"/>
      <c r="B134" s="89"/>
      <c r="C134" s="8"/>
      <c r="D134" s="89"/>
      <c r="E134" s="8"/>
      <c r="F134" s="8"/>
    </row>
    <row r="135" spans="1:6" ht="24.95" customHeight="1">
      <c r="A135" s="8"/>
      <c r="B135" s="89"/>
      <c r="C135" s="8"/>
      <c r="D135" s="89"/>
      <c r="E135" s="8"/>
      <c r="F135" s="8"/>
    </row>
    <row r="136" spans="1:6" ht="24.95" customHeight="1">
      <c r="A136" s="8"/>
      <c r="B136" s="89"/>
      <c r="C136" s="8"/>
      <c r="D136" s="89"/>
      <c r="E136" s="8"/>
      <c r="F136" s="8"/>
    </row>
    <row r="137" spans="1:6" ht="24.95" customHeight="1"/>
    <row r="138" spans="1:6" ht="24.95" customHeight="1"/>
    <row r="139" spans="1:6" ht="24.95" customHeight="1"/>
    <row r="140" spans="1:6" ht="24.95" customHeight="1"/>
    <row r="141" spans="1:6" ht="24.95" customHeight="1"/>
    <row r="142" spans="1:6" ht="24.95" customHeight="1"/>
    <row r="143" spans="1:6" ht="24.95" customHeight="1"/>
    <row r="144" spans="1:6" ht="24.95" customHeight="1"/>
  </sheetData>
  <sheetProtection algorithmName="SHA-512" hashValue="tAsGF7gK46yOthQ50ckk0YZdY4u0/yGjhBsXzDwnt7yE0MtuddBYdwzE3CBfC8Lpbwb5+Tz0h9YREDinUBUCIg==" saltValue="s18q9OCraXLuSezkvlpUpA==" spinCount="100000" sheet="1" objects="1" scenarios="1"/>
  <pageMargins left="0.70866141732283472" right="0.70866141732283472" top="0.78740157480314965" bottom="0.78740157480314965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příjmy</vt:lpstr>
      <vt:lpstr>výdaje</vt:lpstr>
      <vt:lpstr>stav bankovních účtů</vt:lpstr>
      <vt:lpstr>přijaté dotace</vt:lpstr>
      <vt:lpstr>poskytnuté dotace</vt:lpstr>
      <vt:lpstr>úvěry</vt:lpstr>
      <vt:lpstr>opravy</vt:lpstr>
      <vt:lpstr>investice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2026-02-11T13:22:32Z</dcterms:created>
  <dcterms:modified xsi:type="dcterms:W3CDTF">2026-03-11T09:52:00Z</dcterms:modified>
</cp:coreProperties>
</file>