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4370"/>
  </bookViews>
  <sheets>
    <sheet name="Příjmy" sheetId="4" r:id="rId1"/>
    <sheet name="Zúčtovací vztahy" sheetId="8" r:id="rId2"/>
    <sheet name="Transfery" sheetId="10" r:id="rId3"/>
    <sheet name="závěr-přísp.org." sheetId="11" r:id="rId4"/>
    <sheet name="příloha 1,2 -přehled hospodařen" sheetId="12" r:id="rId5"/>
    <sheet name="zpráva o odstranění nedostatků" sheetId="14" r:id="rId6"/>
  </sheets>
  <calcPr calcId="125725"/>
</workbook>
</file>

<file path=xl/calcChain.xml><?xml version="1.0" encoding="utf-8"?>
<calcChain xmlns="http://schemas.openxmlformats.org/spreadsheetml/2006/main">
  <c r="D241" i="12"/>
  <c r="D238"/>
  <c r="F236"/>
  <c r="G228"/>
  <c r="F228"/>
  <c r="E228"/>
  <c r="D228"/>
  <c r="F223"/>
  <c r="E223"/>
  <c r="D223"/>
  <c r="F208"/>
  <c r="E208"/>
  <c r="D208"/>
  <c r="F202"/>
  <c r="E202"/>
  <c r="D202"/>
  <c r="F198"/>
  <c r="E198"/>
  <c r="D198"/>
  <c r="F188"/>
  <c r="E188"/>
  <c r="D188"/>
  <c r="F169"/>
  <c r="E169"/>
  <c r="F166"/>
  <c r="E166"/>
  <c r="D166"/>
  <c r="F157"/>
  <c r="E157"/>
  <c r="D157"/>
  <c r="F140"/>
  <c r="E140"/>
  <c r="D140"/>
  <c r="F128"/>
  <c r="E128"/>
  <c r="D128"/>
  <c r="F122"/>
  <c r="E122"/>
  <c r="D122"/>
  <c r="F113"/>
  <c r="E113"/>
  <c r="D113"/>
  <c r="F104"/>
  <c r="E104"/>
  <c r="D104"/>
  <c r="F99"/>
  <c r="E99"/>
  <c r="D99"/>
  <c r="F84"/>
  <c r="E84"/>
  <c r="D84"/>
  <c r="F45"/>
  <c r="E45"/>
  <c r="D45"/>
  <c r="F25"/>
  <c r="E25"/>
  <c r="D25"/>
  <c r="F17"/>
  <c r="E17"/>
  <c r="D17"/>
  <c r="F14"/>
  <c r="E14"/>
  <c r="D14"/>
</calcChain>
</file>

<file path=xl/sharedStrings.xml><?xml version="1.0" encoding="utf-8"?>
<sst xmlns="http://schemas.openxmlformats.org/spreadsheetml/2006/main" count="682" uniqueCount="534">
  <si>
    <t>Město Ronov nad Doubravou</t>
  </si>
  <si>
    <t>Skutečnost</t>
  </si>
  <si>
    <t>schválený</t>
  </si>
  <si>
    <t>Zm.stavu krátkodob.prost.na BÚ</t>
  </si>
  <si>
    <t>Uhraz.splát.dlouhodob.přij.půj</t>
  </si>
  <si>
    <t>Zm.stavu dlouhodob.prost.na BÚ</t>
  </si>
  <si>
    <t>Oper.z peněž.účtů organizace</t>
  </si>
  <si>
    <t>Účet - popis</t>
  </si>
  <si>
    <t>Počáteční stav</t>
  </si>
  <si>
    <t>Obrat</t>
  </si>
  <si>
    <t>Konečný stav</t>
  </si>
  <si>
    <t>Dlouhodobý nehmotný majetek</t>
  </si>
  <si>
    <t>018 - Drobný dlouhodobý nehmotný majetek</t>
  </si>
  <si>
    <t>019 - Ostatní dlouhodobý nehmotný majetek</t>
  </si>
  <si>
    <t>Dlouhodobý hmotný majetek odpisovaný</t>
  </si>
  <si>
    <t>021 - Stavby</t>
  </si>
  <si>
    <t>022 - Samostatné hmotné movité věci a soubory hmotných movitých věcí</t>
  </si>
  <si>
    <t>028 - Drobný dlouhodobý hmotný majetek</t>
  </si>
  <si>
    <t>Dlouhodobý hmotný majetek neodpisovaný</t>
  </si>
  <si>
    <t>031 - Pozemky</t>
  </si>
  <si>
    <t>032 - Kulturní předměty</t>
  </si>
  <si>
    <t>Nedokončený a pořizovaný dlouhodobý majetek</t>
  </si>
  <si>
    <t>042 - Nedokončený dlouhodobý hmotný majetek</t>
  </si>
  <si>
    <t>Dlouhodobý finanční majetek</t>
  </si>
  <si>
    <t>069 - Ostatní dlouhodobý finanční majetek</t>
  </si>
  <si>
    <t>Oprávky k dlouhodobému nehmotnému majetku</t>
  </si>
  <si>
    <t>078 - Oprávky k drobnému dlouhodobému nehmotnému majetku</t>
  </si>
  <si>
    <t>079 - Oprávky k ostatnímu dlouhodobému nehmotnému majetku</t>
  </si>
  <si>
    <t>Oprávky k dlouhodobému hmotnému majetku</t>
  </si>
  <si>
    <t>081 - Oprávky ke stavbám</t>
  </si>
  <si>
    <t xml:space="preserve">082 - Oprávky k samostatným hmotným movitým věcem a souborům hmotných </t>
  </si>
  <si>
    <t>088 - Oprávky k drobnému dlouhodobému hmotnému majetku</t>
  </si>
  <si>
    <t>5. Pohledávky</t>
  </si>
  <si>
    <t>Krátkodobé pohledávky</t>
  </si>
  <si>
    <t>311 - Odběratelé</t>
  </si>
  <si>
    <t>314 - Krátkodobé poskytnuté zálohy</t>
  </si>
  <si>
    <t>315 - Jiné pohledávky z hlavní činnosti</t>
  </si>
  <si>
    <t>335 - Pohledávky za zaměstnanci</t>
  </si>
  <si>
    <t>346 - Pohledávky za vybranými ústředními vládními institucemi</t>
  </si>
  <si>
    <t>Opravné položky ke krátkodobým pohledávkám</t>
  </si>
  <si>
    <t>192 - Opravné položky k jiným pohledávkám z hlavní činnosti</t>
  </si>
  <si>
    <t>194 - Opravné položky k odběratelům</t>
  </si>
  <si>
    <t>Dlouhodobé pohledávky</t>
  </si>
  <si>
    <t>462 - Poskytnuté návratné finanční výpomoci dlouhodobé</t>
  </si>
  <si>
    <t>469 - Ostatní dlouhodobé pohledávky</t>
  </si>
  <si>
    <t>321 - Dodavatelé</t>
  </si>
  <si>
    <t>324 - Krátkodobé přijaté zálohy</t>
  </si>
  <si>
    <t>325 - Závazky z dělené správy</t>
  </si>
  <si>
    <t>331 - Zaměstnanci</t>
  </si>
  <si>
    <t>336 - Sociální pojištění</t>
  </si>
  <si>
    <t>337 - Zdravotní pojištění</t>
  </si>
  <si>
    <t>342 - Jiné přímé daně</t>
  </si>
  <si>
    <t>343 - Daň z přidané hodnoty</t>
  </si>
  <si>
    <t>374 - Krátkodobé přijaté zálohy na transfery</t>
  </si>
  <si>
    <t>378 - Ostatní krátkodobé závazky</t>
  </si>
  <si>
    <t>Účet - název</t>
  </si>
  <si>
    <t>Název fondu</t>
  </si>
  <si>
    <t>CELKEM</t>
  </si>
  <si>
    <t>231 10 - Základní běžný účet ÚSC; běžný účet</t>
  </si>
  <si>
    <t>231 11 - Základní běžný účet ÚSC; ZBÚ- ČNB</t>
  </si>
  <si>
    <t>231 12 - Základní běžný účet ÚSC; ZBÚ hypotéční účet</t>
  </si>
  <si>
    <t>236 10 - Běžné účty fondů ÚSC; účet sociálního fondu</t>
  </si>
  <si>
    <t>236 30 - Běžné účty fondů ÚSC; účet FRB</t>
  </si>
  <si>
    <t xml:space="preserve">244 10 - Termínované vklady krátkodobé; termínovaný vklad - </t>
  </si>
  <si>
    <t>Označení účelového transferu</t>
  </si>
  <si>
    <t>Přiděleno Kč</t>
  </si>
  <si>
    <t>Vyčerpáno Kč</t>
  </si>
  <si>
    <t>Rozdíl Kč</t>
  </si>
  <si>
    <t>Ze státního rozpočtu</t>
  </si>
  <si>
    <t>Od státních fondů</t>
  </si>
  <si>
    <t>Celkem</t>
  </si>
  <si>
    <t>UZ</t>
  </si>
  <si>
    <t>13101</t>
  </si>
  <si>
    <t>Akt.politika zaměstnanosti</t>
  </si>
  <si>
    <t>13234</t>
  </si>
  <si>
    <t>dotace ÚP 85% ESF a 15% stát</t>
  </si>
  <si>
    <t>13305</t>
  </si>
  <si>
    <t>podpora poskyt.sociál.služeb</t>
  </si>
  <si>
    <t>14004</t>
  </si>
  <si>
    <t>jednotky sborů dobrovol. hasič</t>
  </si>
  <si>
    <t>15827</t>
  </si>
  <si>
    <t>dotace ERDF-rev.Mlýn.potoka</t>
  </si>
  <si>
    <t>15835</t>
  </si>
  <si>
    <t>dotace FS-zateplení MŠ</t>
  </si>
  <si>
    <t>98187</t>
  </si>
  <si>
    <t>Volby do senátu a zastup.-2003</t>
  </si>
  <si>
    <t>98348</t>
  </si>
  <si>
    <t>Volby do Evropského parlamentu</t>
  </si>
  <si>
    <t>Celkem ze státního rozpočtu</t>
  </si>
  <si>
    <t>90877</t>
  </si>
  <si>
    <t>dotace SFŽP-zateplení MŠ</t>
  </si>
  <si>
    <t>Celkem od státních fondů</t>
  </si>
  <si>
    <t>Položka</t>
  </si>
  <si>
    <t>Označení položky</t>
  </si>
  <si>
    <t>Rozpočet schválený</t>
  </si>
  <si>
    <t>4121</t>
  </si>
  <si>
    <t>Neinv.přijaté transf.od obcí</t>
  </si>
  <si>
    <t>4122</t>
  </si>
  <si>
    <t>Neinv.přijaté transf.od krajů</t>
  </si>
  <si>
    <t>4134</t>
  </si>
  <si>
    <t>Převody z rozpočtových účtů</t>
  </si>
  <si>
    <t>4222</t>
  </si>
  <si>
    <t>Invest.přijaté transf.od krajů</t>
  </si>
  <si>
    <t>IČ: 00270822</t>
  </si>
  <si>
    <t>Závěrečný účet za rok 2014</t>
  </si>
  <si>
    <t>(finanční údaje jsou uváděny v Kč)</t>
  </si>
  <si>
    <t>Rozpočet na rok 2014 schválilo zastupitelstvo města na svém zasedání dne 19.12.2013.</t>
  </si>
  <si>
    <t>1. Plnění příjmů a výdajů za rok 2014</t>
  </si>
  <si>
    <t>třída</t>
  </si>
  <si>
    <t>upravený</t>
  </si>
  <si>
    <t>% plnění</t>
  </si>
  <si>
    <t>rozpočet</t>
  </si>
  <si>
    <t>k upr.rozp.</t>
  </si>
  <si>
    <t>k 31.12.</t>
  </si>
  <si>
    <t>1 - daňové příjmy</t>
  </si>
  <si>
    <t>výsledek</t>
  </si>
  <si>
    <t>2 - nedaňové příjmy</t>
  </si>
  <si>
    <t>3 - kapitálové příjmy</t>
  </si>
  <si>
    <t>4 - přijaté transfery</t>
  </si>
  <si>
    <t>příjmy celkem</t>
  </si>
  <si>
    <t>konsolidace příjmů</t>
  </si>
  <si>
    <t>Příjmy celkem po konsolidaci</t>
  </si>
  <si>
    <t>5 - běžné výdaje</t>
  </si>
  <si>
    <t>6 - kapitálové výdaje</t>
  </si>
  <si>
    <t>výdaje celkem</t>
  </si>
  <si>
    <t>konsolidace výdajů</t>
  </si>
  <si>
    <t>Výdaje celkem po konsolidaci</t>
  </si>
  <si>
    <t>Saldo příjmů a výdajů po konsolidaci</t>
  </si>
  <si>
    <t xml:space="preserve">8 - financování </t>
  </si>
  <si>
    <t>Financování celkem po konsolidaci</t>
  </si>
  <si>
    <t>Údaje o plnění rozpočtu příjmů, výdajů a o dalších finančních operacích v plném členění podle</t>
  </si>
  <si>
    <t>k 31.12.2013, který je k nahlédnutí na městském úřadu ( příloha č.1,2)</t>
  </si>
  <si>
    <t>2. Majetek</t>
  </si>
  <si>
    <t>stav k 1.1.</t>
  </si>
  <si>
    <t>Počáteční .</t>
  </si>
  <si>
    <t xml:space="preserve">Počáteční </t>
  </si>
  <si>
    <t>3. Peněžní a ostatní fondy</t>
  </si>
  <si>
    <t>4. Stavy na běžných účtech a termínované vklady</t>
  </si>
  <si>
    <t>31.12.</t>
  </si>
  <si>
    <t>8. Přehled transferů poskytnutých jinými rozpočty a státními fondy</t>
  </si>
  <si>
    <t>8.1. Přehled přijatých transferů ze státního rozpočtu</t>
  </si>
  <si>
    <t>8.2. Přehled přijatých transferů od státních fondů</t>
  </si>
  <si>
    <t>8.3. Přehled přijatých transferů z rozp. krajů,obcí,DSO a převody z vl. fondů</t>
  </si>
  <si>
    <t>Dotace a transfery byly řádně vyúčtovány. Přijatá dotace na volby do Evropského parlamentu</t>
  </si>
  <si>
    <t>Dotace na volby do Senáru a zastupitelstev obcí je předmětěm finančního vypořádání a byla městu</t>
  </si>
  <si>
    <t>doplacena v roce 2015.</t>
  </si>
  <si>
    <t>9. Hospodaření příspěvkových organizací</t>
  </si>
  <si>
    <t>9.1. Příspěvková organizace Mateřská škola Ronov nad Doubravou</t>
  </si>
  <si>
    <t>Hospodářský výsledek</t>
  </si>
  <si>
    <t>výše příspěveku od obce na provoz</t>
  </si>
  <si>
    <t>9.2. Příspěvková organizace Základní škola Ronov nad Doubravou</t>
  </si>
  <si>
    <t>hospodářský výsledek</t>
  </si>
  <si>
    <t>výše příspěvku od obce na provoz</t>
  </si>
  <si>
    <t>výše investičního příspěvku-nákup el.pánve</t>
  </si>
  <si>
    <t>výše invest.příspěvku - uměl.víceúčel.hřiště</t>
  </si>
  <si>
    <t>vypořádání hosp.výsledku-převod do rezervního fondu</t>
  </si>
  <si>
    <t>Podrobný přehled hospodaření příspěvkových organizací je k nahlédnutí v kanceláři</t>
  </si>
  <si>
    <t>městského úřadu u účetní města.</t>
  </si>
  <si>
    <t>10. Zpráva o výsledku přezkoumání hospodaření města za rok 2014</t>
  </si>
  <si>
    <t>č.3 závěrečného účtu.</t>
  </si>
  <si>
    <t>Zpracovala: Eva Volencová</t>
  </si>
  <si>
    <t>květen 2015</t>
  </si>
  <si>
    <t>Vyvěšeno na úřední desce dne: ………………………………</t>
  </si>
  <si>
    <t>Zveřejněno v elektronické podobě na stránkách města dne:………………………</t>
  </si>
  <si>
    <t>Sejmuto dne: ………………………………..</t>
  </si>
  <si>
    <t>Plné znění zprávy o výsledku přezkoumání hospodaření města za rok 2014  je přílohou</t>
  </si>
  <si>
    <t xml:space="preserve">Přezkoumání hospodaření bylo provedeno pracovní skupinou Krajského úřadu </t>
  </si>
  <si>
    <t>PŘEHLED  HOSPODAŘENÍ  ZA  ROK  2014</t>
  </si>
  <si>
    <t>par.</t>
  </si>
  <si>
    <t>pol.</t>
  </si>
  <si>
    <t>název</t>
  </si>
  <si>
    <t>% RpZ</t>
  </si>
  <si>
    <t>poznámka</t>
  </si>
  <si>
    <t>po RZ č.1-6</t>
  </si>
  <si>
    <t xml:space="preserve"> od počátku roku</t>
  </si>
  <si>
    <t>daň z příjmů FO ze záv.činnosti</t>
  </si>
  <si>
    <t>daň z příjmů FO ze sam.výděl.činnosti</t>
  </si>
  <si>
    <t>daň z příjmů FO z kap.výnosů</t>
  </si>
  <si>
    <t>daň z příjmů právnických osob</t>
  </si>
  <si>
    <t>daň z příjmů PO za obec</t>
  </si>
  <si>
    <t>daň z přidané hodnoty</t>
  </si>
  <si>
    <t>Celkem sdílené daně</t>
  </si>
  <si>
    <t>odvod z loterií a her krom VHP</t>
  </si>
  <si>
    <t>odvod z výherních hracích přístrojů</t>
  </si>
  <si>
    <t>Celkem odvody poplatků</t>
  </si>
  <si>
    <t>poplatek za znečišťování ovzduší</t>
  </si>
  <si>
    <t>poplatek za provoz.syst.likvid.kom.odp.</t>
  </si>
  <si>
    <t>poplatek ze psů</t>
  </si>
  <si>
    <t>poplatek za užívání veř.prostranství</t>
  </si>
  <si>
    <t>poplatek ze vstupného</t>
  </si>
  <si>
    <t>daň z nemovitých věcí</t>
  </si>
  <si>
    <t>správní poplatky</t>
  </si>
  <si>
    <t>Celkem místní poplatky a daně</t>
  </si>
  <si>
    <t>splátky půjček od obyvatelstva</t>
  </si>
  <si>
    <t>splátky půjček FRB</t>
  </si>
  <si>
    <t>Celkem splátky půjček</t>
  </si>
  <si>
    <t>neinv.přijaté transfery z VPS SR</t>
  </si>
  <si>
    <t>volby do zast.územ.samospr.celků</t>
  </si>
  <si>
    <t>volby do Evropského parlamentu</t>
  </si>
  <si>
    <t>neinv.přijaté transfery ze SR- SDV</t>
  </si>
  <si>
    <t>ostatní neinv.přijaté transfery ze SR</t>
  </si>
  <si>
    <t>na mzdové prostředky od úřadu práce</t>
  </si>
  <si>
    <t>výkon pečovatelské služby</t>
  </si>
  <si>
    <t>neinv.přijaté transfery od obcí</t>
  </si>
  <si>
    <t>za úkony pečovatelské služby</t>
  </si>
  <si>
    <t>neinvestiční dotace od krajů</t>
  </si>
  <si>
    <t>národní šampionát mažoretek</t>
  </si>
  <si>
    <t>vybavení Galerie Ant.Chittussiho</t>
  </si>
  <si>
    <t>průtok.transfer ParDoubek pro ZŠ</t>
  </si>
  <si>
    <t>na výdaje jednotek sboru dobr.hasičů</t>
  </si>
  <si>
    <t>invest.přijaté transfery ze SF</t>
  </si>
  <si>
    <t>revitalizace Mlýn.potoka a snížení</t>
  </si>
  <si>
    <t>energet.náročnosti objektu MŠ</t>
  </si>
  <si>
    <t>ostat.invest.přijaté transfery ze SR</t>
  </si>
  <si>
    <t xml:space="preserve">  -"-</t>
  </si>
  <si>
    <t>invest.přijaté transfery od krajů</t>
  </si>
  <si>
    <t>rekonstrukce chodníku sever.část náměstí</t>
  </si>
  <si>
    <t>Celkem transfery</t>
  </si>
  <si>
    <t>převody z rozpočtových účtů</t>
  </si>
  <si>
    <t>Celkem převody mezi účty města</t>
  </si>
  <si>
    <t>pěstební činnost</t>
  </si>
  <si>
    <t>lesy města</t>
  </si>
  <si>
    <t>příjmy z prodeje dřevní hmoty</t>
  </si>
  <si>
    <t>sdružené lesy</t>
  </si>
  <si>
    <t xml:space="preserve">  - " -</t>
  </si>
  <si>
    <t>ostatní služby</t>
  </si>
  <si>
    <t>za pronájem sloupů VO-umístění reklam</t>
  </si>
  <si>
    <t>základní školy</t>
  </si>
  <si>
    <t>pronájem pro Telefoniku</t>
  </si>
  <si>
    <t>činnosti knihovnické</t>
  </si>
  <si>
    <t>čtenářské poplatky</t>
  </si>
  <si>
    <t>z prodeje vyřazených knih</t>
  </si>
  <si>
    <t>činnosti galerií</t>
  </si>
  <si>
    <t>ze vstupného</t>
  </si>
  <si>
    <t>ostat.záležitosti sděl.prostředků</t>
  </si>
  <si>
    <t>z prodeje časopisu Městečko</t>
  </si>
  <si>
    <t>ost.záležit.kultury,sděl.prostř.</t>
  </si>
  <si>
    <t>ples- ze vstupného a tomboly</t>
  </si>
  <si>
    <t>využ.vol.času dětí a mládeže</t>
  </si>
  <si>
    <t>za ubytování a stravování Národ.šam.maž.</t>
  </si>
  <si>
    <t>ost.zájmová činnost a rekreace</t>
  </si>
  <si>
    <t>příspěvek na příměstský tábor</t>
  </si>
  <si>
    <t>bytové hospodářství</t>
  </si>
  <si>
    <t>zálohy služeb spojených s užív.bytů</t>
  </si>
  <si>
    <t>příjmy z pronájmu bytů-podl.ploch,zařízení</t>
  </si>
  <si>
    <t>příjmy z prodeje nemov.-11  ŘD</t>
  </si>
  <si>
    <t>nebytové hospodářství</t>
  </si>
  <si>
    <t>zálohy služeb spojených s užív.nebyt.prost.</t>
  </si>
  <si>
    <t>příjmy z pronájmu nebyt.prostor</t>
  </si>
  <si>
    <t>pohřebnictví</t>
  </si>
  <si>
    <t>pronájem hrobových míst</t>
  </si>
  <si>
    <t>komunální služby a územ.rozvoj</t>
  </si>
  <si>
    <t>vánoč.jarmark-prodej ván.ozdob</t>
  </si>
  <si>
    <t>za pronájem pozemků</t>
  </si>
  <si>
    <t>za pronájem kotelen</t>
  </si>
  <si>
    <t>příjmy z prodeje drob.majetku</t>
  </si>
  <si>
    <t>sběr a svoz komunálního odpadu</t>
  </si>
  <si>
    <t>za uložení odpadu do kontejnerů</t>
  </si>
  <si>
    <t>za prodej PVC pytlů na odpad</t>
  </si>
  <si>
    <t>využívání a zneškod.kom.odpadu</t>
  </si>
  <si>
    <t>za vytříděný odpad</t>
  </si>
  <si>
    <t>pečovatelská služba</t>
  </si>
  <si>
    <t>za poskytování pečov.služby</t>
  </si>
  <si>
    <t>neinvest.dary pro peč.službu</t>
  </si>
  <si>
    <t>činnost místní správy</t>
  </si>
  <si>
    <t>za fotokopie,rozhl.hlášení, známky pro psy</t>
  </si>
  <si>
    <t>příjmy z prodeje zboží</t>
  </si>
  <si>
    <t>příjmy z pronájmu zased.síně</t>
  </si>
  <si>
    <t>přijaté sankční platby-pokuty KP</t>
  </si>
  <si>
    <t>příjmy z prodeje krátkodob.majetku</t>
  </si>
  <si>
    <t>příjmy z prodeje ost.hmot.dloudob.maj.</t>
  </si>
  <si>
    <t>Celkem za služby,prodeje a pronájmy</t>
  </si>
  <si>
    <t xml:space="preserve">ost.správa ve stavebnictví </t>
  </si>
  <si>
    <t>sankční platby od jiných subjektů</t>
  </si>
  <si>
    <t>náklady řízení   -"-</t>
  </si>
  <si>
    <t>činnost galerií</t>
  </si>
  <si>
    <t>neinvestiční dary</t>
  </si>
  <si>
    <t>přeplatky energií</t>
  </si>
  <si>
    <t>ostat.záležitosti kultury</t>
  </si>
  <si>
    <t>neinvestiční dary-ples</t>
  </si>
  <si>
    <t>využití vol.času dětí a mládeže</t>
  </si>
  <si>
    <t>neinvestiční dary-národ.šamp.mažoretek</t>
  </si>
  <si>
    <t>národ.šam.mažoret.-umístění reklamy</t>
  </si>
  <si>
    <t>program podpory indiv.byt.výstavby</t>
  </si>
  <si>
    <t>příjmy z úroků -půjčky FRB</t>
  </si>
  <si>
    <t>vratka přeplatku energií</t>
  </si>
  <si>
    <t>veřejné osvětlení</t>
  </si>
  <si>
    <t>požární ochrana-sbor.dobr.hasičů</t>
  </si>
  <si>
    <t>přijaté poj.náhrady za výjezdy</t>
  </si>
  <si>
    <t>vratka přeplatku energií,náklady řízení KP</t>
  </si>
  <si>
    <t>Celkem dary, příspěvky,reklamy</t>
  </si>
  <si>
    <t>příjmy z úroků -soc.fond</t>
  </si>
  <si>
    <t>obec.příjmy a výdaje z fin.operací</t>
  </si>
  <si>
    <t>příjmy z úroků- účty</t>
  </si>
  <si>
    <t>příjmy z dividend</t>
  </si>
  <si>
    <t>náhrada za úroky-účet ČNB</t>
  </si>
  <si>
    <t>Celkem úroky</t>
  </si>
  <si>
    <t>PŘÍJMY   CELKEM</t>
  </si>
  <si>
    <t xml:space="preserve">                                   příloha č.1</t>
  </si>
  <si>
    <t>oblast příjmů</t>
  </si>
  <si>
    <t>Lesní hospodářství</t>
  </si>
  <si>
    <t>nákup materiálu,služby,transfer,opravy</t>
  </si>
  <si>
    <t>nákup materiálu</t>
  </si>
  <si>
    <t>Lesní hospodářství celkem</t>
  </si>
  <si>
    <t>Vnitřní obchod</t>
  </si>
  <si>
    <t>neinvest.transfer fyz.osobám</t>
  </si>
  <si>
    <t>transfer na provoz pojízdné prodejny</t>
  </si>
  <si>
    <t>Vnitřní obchod celkem</t>
  </si>
  <si>
    <t>Doprava</t>
  </si>
  <si>
    <t xml:space="preserve">místní komunikace </t>
  </si>
  <si>
    <t>rekonstrukce chodníku sever.část nám.</t>
  </si>
  <si>
    <t>rekonstrukce autobusové čekárny</t>
  </si>
  <si>
    <t>nákup materiálu čekárna Moravany</t>
  </si>
  <si>
    <t>Doprava celkem</t>
  </si>
  <si>
    <t>Vodní hospodářství</t>
  </si>
  <si>
    <t>odvádění a čištění odpadních vod</t>
  </si>
  <si>
    <t>výstavba ČOV 250</t>
  </si>
  <si>
    <t>sídliště Za mostem</t>
  </si>
  <si>
    <t>revitalizace říčních systémů</t>
  </si>
  <si>
    <t>revitalizace Mlýnského potoka-Bažant.</t>
  </si>
  <si>
    <t>vodní díla v zem.krajině</t>
  </si>
  <si>
    <t>oprava výpustí rybníky</t>
  </si>
  <si>
    <t>Vodní hospodářství celkem</t>
  </si>
  <si>
    <t>Mateřská a základní škola</t>
  </si>
  <si>
    <t>neinvest.transfer mat.škola</t>
  </si>
  <si>
    <t>na provoz MŠ</t>
  </si>
  <si>
    <t>invest.transfer mat.škola</t>
  </si>
  <si>
    <t>nákup el.pánve</t>
  </si>
  <si>
    <t>snížení energet.náročnosti objektu</t>
  </si>
  <si>
    <t>2.988.125,-+45.101,-/zatepl.+opr.schodišť</t>
  </si>
  <si>
    <t>neinvest.transfer zákl.škola</t>
  </si>
  <si>
    <t>na provoz ZŠ</t>
  </si>
  <si>
    <t>neinv.transfer zřízeným přísp.org.</t>
  </si>
  <si>
    <t>transfer ParDoubek</t>
  </si>
  <si>
    <t>na výstavbu uměl,hřiště,změny vytápění</t>
  </si>
  <si>
    <t>invest.transfer ZŠ-umělohm.hřiště</t>
  </si>
  <si>
    <t>invest.půjčené prostř.ZŠ-uměl.hřiště</t>
  </si>
  <si>
    <t>vsak.jímka,změny vytápění, zateplení ZŠ</t>
  </si>
  <si>
    <t>vyváž.jímka-185.157,-Kč;sníž.ener.nároč.</t>
  </si>
  <si>
    <t>ZŠ - 84.700,-; změna vyt.těl.-8.712,-</t>
  </si>
  <si>
    <t>Školství celkem</t>
  </si>
  <si>
    <t>Kultura,církve a sdělovací prostředky</t>
  </si>
  <si>
    <t>provoz knihovny, včetně platu knihovnice</t>
  </si>
  <si>
    <t>činnosti muzeí a galerií</t>
  </si>
  <si>
    <t>provoz galerie</t>
  </si>
  <si>
    <t>vedení kroniky</t>
  </si>
  <si>
    <t>prořádání přednášek a koncertů</t>
  </si>
  <si>
    <t>ostatní neinvest.transfery</t>
  </si>
  <si>
    <t>oslavy Dobrosl.Orla</t>
  </si>
  <si>
    <t>údržba věžní hodin kostela</t>
  </si>
  <si>
    <t>památky místní hodnoty</t>
  </si>
  <si>
    <t>pomínky padlých- materiál</t>
  </si>
  <si>
    <t>opravy varhan v kostele sv.Vavřince</t>
  </si>
  <si>
    <t>rozhlasové vedení</t>
  </si>
  <si>
    <t>tisk místního časopisu</t>
  </si>
  <si>
    <t>ostatní záležitosti kultury</t>
  </si>
  <si>
    <t>činnost SPOZu</t>
  </si>
  <si>
    <t>ostraha při konání star.poutě</t>
  </si>
  <si>
    <t>konání společ.plesu</t>
  </si>
  <si>
    <t>Kultura,církve a sdělovací prostředky celkem</t>
  </si>
  <si>
    <t>Tělovýchovná a zájmová činnost</t>
  </si>
  <si>
    <t>ostatní tělovýchovná činnost</t>
  </si>
  <si>
    <t>příspěvek SK Ronov na provoz a oslavy</t>
  </si>
  <si>
    <t>80 let kopané</t>
  </si>
  <si>
    <t>využití volného času dětí a mládeže</t>
  </si>
  <si>
    <t>příspěvek středisku JUNÁK</t>
  </si>
  <si>
    <t xml:space="preserve"> </t>
  </si>
  <si>
    <t>příspěvek RONDO mažoretky</t>
  </si>
  <si>
    <t>ostatní zájmová činnost</t>
  </si>
  <si>
    <t>příspěvky organizacím a spolkům</t>
  </si>
  <si>
    <t>příměstský tábor</t>
  </si>
  <si>
    <t>Tělovýchovná a zájmová činnost celkem</t>
  </si>
  <si>
    <t>Zdravotnictví</t>
  </si>
  <si>
    <t>ostatní nemocnice</t>
  </si>
  <si>
    <t>příspěvek nemocnici Čáslav</t>
  </si>
  <si>
    <t>Zdravotnictví celkem</t>
  </si>
  <si>
    <t>Bydlení,komunální služby a územní rozvoj</t>
  </si>
  <si>
    <t>půjčky z fondu rozvoje bydlení</t>
  </si>
  <si>
    <t>veškerý provoz</t>
  </si>
  <si>
    <t>staveb.a lektro.práce objekt 18 Mladotice</t>
  </si>
  <si>
    <t>pergola a WAF domek Moravany</t>
  </si>
  <si>
    <t>elektrická energie</t>
  </si>
  <si>
    <t>nákup služeb,opravy</t>
  </si>
  <si>
    <t>budování nových svět.bodů Mladot.,Ron</t>
  </si>
  <si>
    <t>provoz hřbitova u sv.Kříže</t>
  </si>
  <si>
    <t>komunální služby a územní rozvoj</t>
  </si>
  <si>
    <t>mzd.náklady veř.prosp.práce,nákup služ.</t>
  </si>
  <si>
    <t>nákup pozemků;transfery MŽH</t>
  </si>
  <si>
    <t>inž.sítě sídliště Za mostem</t>
  </si>
  <si>
    <t>spolkový a kulturní dům</t>
  </si>
  <si>
    <t>Bydlení,komunální služby a územ.rozvoj celkem</t>
  </si>
  <si>
    <t>Ochrana životního prostředí</t>
  </si>
  <si>
    <t>sběr a svoz nebezpečných odpadů</t>
  </si>
  <si>
    <t>sběr a svoz komunálních odpadů</t>
  </si>
  <si>
    <t>vybudování boxu na umíst.kontejnerů</t>
  </si>
  <si>
    <t>ochrana druhů a stanovišť</t>
  </si>
  <si>
    <t>transfer na provoz areál.Pasíčka</t>
  </si>
  <si>
    <t>chráněné části přírody</t>
  </si>
  <si>
    <t>výpůjčka MAS Heř.Měst.-geopark</t>
  </si>
  <si>
    <t>péče o vzhled obcí a veř.zeleň</t>
  </si>
  <si>
    <t>mzd.nákl.,opr.sekaček,PHM,sečení trávy</t>
  </si>
  <si>
    <t>regenerace náměstí</t>
  </si>
  <si>
    <t>výsadba okolí Nového rybníka</t>
  </si>
  <si>
    <t>Ochrana životního prostředí celkem</t>
  </si>
  <si>
    <t>Služby sociální péče</t>
  </si>
  <si>
    <t>osobní asistence,pečovatelská služba</t>
  </si>
  <si>
    <t>veškerý provoz peč.služby včt.mzd.nákl.</t>
  </si>
  <si>
    <t>na nákup osob.automobilu</t>
  </si>
  <si>
    <t>Služby sociální péče celkem</t>
  </si>
  <si>
    <t>Bezpečnost a pořádek, požární ochrana</t>
  </si>
  <si>
    <t>bezpečnost a veř.pořádek</t>
  </si>
  <si>
    <t>patrolovací činnost</t>
  </si>
  <si>
    <t>požární ochrana</t>
  </si>
  <si>
    <t>SDH Ronov</t>
  </si>
  <si>
    <t>SDH Mladotice</t>
  </si>
  <si>
    <t>výpůjčka a financov.oprav čp.18-Mlad.</t>
  </si>
  <si>
    <t>Bezpečnost a pořádek, požární ochrana celkem</t>
  </si>
  <si>
    <t>všeobecná veřejná správa a služby</t>
  </si>
  <si>
    <t>zastupitelstvo obce</t>
  </si>
  <si>
    <t>odměny členům zastupitelstva</t>
  </si>
  <si>
    <t>volby do zastupitelstva města</t>
  </si>
  <si>
    <t>náklady měst.úřadu včetně mzd.nákladů</t>
  </si>
  <si>
    <t>obecné výdaje z fin.operací</t>
  </si>
  <si>
    <t>za vedení peněž.účtů</t>
  </si>
  <si>
    <t>pojištění funkčně nespecifikované</t>
  </si>
  <si>
    <t>pojištění majetku</t>
  </si>
  <si>
    <t>převody vl.fondům v rozp.územ.úrov.</t>
  </si>
  <si>
    <t>ostatní finanční operace</t>
  </si>
  <si>
    <t>finanční vypořádání minul.let</t>
  </si>
  <si>
    <t>vratky nevyčerpaných dotací- volby</t>
  </si>
  <si>
    <t>Všeobecná veřejná správa a služby celkem</t>
  </si>
  <si>
    <t>VÝDAJE  CELKEM</t>
  </si>
  <si>
    <t>Financování</t>
  </si>
  <si>
    <t>splátky půjčených prostředků</t>
  </si>
  <si>
    <t>úhrada úvěru 11 ŘD</t>
  </si>
  <si>
    <t>Financování celkem</t>
  </si>
  <si>
    <t>VÝDAJE a FINACOVÁNÍ  CELKEM</t>
  </si>
  <si>
    <t>Zůstatky účtů k 31.12.20114</t>
  </si>
  <si>
    <t>běžné účty</t>
  </si>
  <si>
    <t xml:space="preserve"> - vedený u GEMB</t>
  </si>
  <si>
    <t>zůstatek hotovostí v pokladnách</t>
  </si>
  <si>
    <t xml:space="preserve"> - vedený u ČS Třemošnice</t>
  </si>
  <si>
    <t xml:space="preserve"> - pokladna města</t>
  </si>
  <si>
    <t xml:space="preserve"> - vedený u ČNB Hradec Králové</t>
  </si>
  <si>
    <t xml:space="preserve"> - pokladna VHČ</t>
  </si>
  <si>
    <t xml:space="preserve"> - vedený u Hyp.banky</t>
  </si>
  <si>
    <t>celkem poklad.</t>
  </si>
  <si>
    <t xml:space="preserve"> - účet hosp.činnosti/ GEMB Čáslav</t>
  </si>
  <si>
    <t>celkem běžné účty</t>
  </si>
  <si>
    <t xml:space="preserve"> CELKEM</t>
  </si>
  <si>
    <t>účty fondů</t>
  </si>
  <si>
    <t xml:space="preserve"> - sociální fond /ČS Třemošnice</t>
  </si>
  <si>
    <t xml:space="preserve"> - fond rozvoje bydlení/ GEMB</t>
  </si>
  <si>
    <t xml:space="preserve"> zůstatek nespl.úvěru </t>
  </si>
  <si>
    <t>celkem fondy</t>
  </si>
  <si>
    <t>revolvingový termínovaný vklad</t>
  </si>
  <si>
    <t>7.498.565,30</t>
  </si>
  <si>
    <t xml:space="preserve">                                      příloha č. 2</t>
  </si>
  <si>
    <t>oblast výdajů</t>
  </si>
  <si>
    <t>rozpočtové skladby jsou obsaženy ve výkazu Fin2-12M a zpracovaném podrobném plnění rozpočtu</t>
  </si>
  <si>
    <t xml:space="preserve">Z plnění rozpočtu vyplývá, že hospodaření Města Ronov nad Doubravou skončilo přebytkem </t>
  </si>
  <si>
    <t>cca 2.754.000,- Kč .</t>
  </si>
  <si>
    <t>V roce 2014 bylo provedeno 6 rozpočtových opatření v objemu  v tis.Kč</t>
  </si>
  <si>
    <t>příjmy 16222,64</t>
  </si>
  <si>
    <t>výdaje  9931,21</t>
  </si>
  <si>
    <t>V příjmové části rozpočtu bylo hlavním důvodem navýšení</t>
  </si>
  <si>
    <t xml:space="preserve"> o: příjem dotací ve výši  5.456.310,- Kč</t>
  </si>
  <si>
    <t xml:space="preserve"> - sdílené daně a poplatky ve výši 2.940.030,-Kč</t>
  </si>
  <si>
    <t xml:space="preserve">  - z prodeje dřevní hmoty ve výši 1.204.930,- Kč</t>
  </si>
  <si>
    <t>Ve výdajové části rozpočtu bylo hlavním důvodem navýšení o:</t>
  </si>
  <si>
    <t xml:space="preserve">     </t>
  </si>
  <si>
    <t xml:space="preserve">    ve výši 905.600,- Kč</t>
  </si>
  <si>
    <t xml:space="preserve"> - výpůjčky ZŠ, SDH Mladotice a MAS </t>
  </si>
  <si>
    <t xml:space="preserve"> - rekonstrukce varhan ve výši  140.000,-Kč</t>
  </si>
  <si>
    <t xml:space="preserve"> - rekonstrukce kašny ve výši 100.000,-Kč</t>
  </si>
  <si>
    <t xml:space="preserve"> - rekonstrukce autobus.čekárny ve  výši 331.400.-Kč</t>
  </si>
  <si>
    <t xml:space="preserve"> - rekonstrukce chodníku ve výši 100.000,-Kč</t>
  </si>
  <si>
    <t xml:space="preserve"> - vsak.jímka u uměl.hřiště ZŠ ve výši 180.000,-Kč</t>
  </si>
  <si>
    <r>
      <t xml:space="preserve"> - </t>
    </r>
    <r>
      <rPr>
        <sz val="11"/>
        <color theme="1"/>
        <rFont val="Calibri"/>
        <family val="2"/>
        <charset val="238"/>
        <scheme val="minor"/>
      </rPr>
      <t>platby daní DPH, DPPO ve výši 201.000,-Kč</t>
    </r>
  </si>
  <si>
    <t xml:space="preserve"> - invest.transfer ZŠ ve výši 250.000,-Kč</t>
  </si>
  <si>
    <t>sociální fond,fond rozvoje bydlení</t>
  </si>
  <si>
    <t>6. Závazky krátkodobé</t>
  </si>
  <si>
    <t>7. Dlouhodobé závazky</t>
  </si>
  <si>
    <t>451 01 - Dlouhodobý úvěr 11 řad.domků</t>
  </si>
  <si>
    <t>455 - dlouhodobé přijaté zálohy od 11ŘD na spl.domu</t>
  </si>
  <si>
    <t>k 21.12.2014</t>
  </si>
  <si>
    <t>je předmětem finančního vypořádání a byla vrácena na účet pardubického kraje v roce 2015</t>
  </si>
  <si>
    <t>rozdíl</t>
  </si>
  <si>
    <t xml:space="preserve"> - národní šampionát mažoretek</t>
  </si>
  <si>
    <t xml:space="preserve"> - vybavení Galerie Ant.Chittussiho</t>
  </si>
  <si>
    <t xml:space="preserve"> -průtokový pro ZŠ-Zelený  ParDoubek</t>
  </si>
  <si>
    <t xml:space="preserve"> - vybavení jednotek SDH</t>
  </si>
  <si>
    <t>U dotace pro vybavení jednotek SDH bylo chybně čerpáno oproti smlouvě o dotaci. Nevyčerpaná dotace</t>
  </si>
  <si>
    <t>byla v prosinci roku 2014 vrácena na účet pardubického kraje.</t>
  </si>
  <si>
    <t>Pardubického kraje ve dnech 18.11.2014 a 28.5.2015</t>
  </si>
  <si>
    <t>byly zjištěny chyby a nedostatky méně závažného charakteru podle ustanovení § 10</t>
  </si>
  <si>
    <t>odst.3 písm.b) zákona č. 420/2004 Sb.</t>
  </si>
  <si>
    <t>Závěr chyby:</t>
  </si>
  <si>
    <t>HOSPODÁŘSKÁ   ČINNOST</t>
  </si>
  <si>
    <t>Náklady celkem</t>
  </si>
  <si>
    <t>stav k 31.12.2013</t>
  </si>
  <si>
    <t>stav k 31.12.2014</t>
  </si>
  <si>
    <t>účet</t>
  </si>
  <si>
    <t>název položky</t>
  </si>
  <si>
    <t>spotřeba materiálu</t>
  </si>
  <si>
    <t>opravy a udržování</t>
  </si>
  <si>
    <t>mzdové náklady</t>
  </si>
  <si>
    <t>zákonné sociální pojištění</t>
  </si>
  <si>
    <t>ostatní náklady z činnosti</t>
  </si>
  <si>
    <t>Výnosy celkem</t>
  </si>
  <si>
    <t>úroky</t>
  </si>
  <si>
    <t>ostatní finanční výnosy</t>
  </si>
  <si>
    <t>Výsledek hospodaření</t>
  </si>
  <si>
    <t>Porušení právního předpisu- vyhlášky č. 270/2010 Sb. o inventarizaci majetku a závazků</t>
  </si>
  <si>
    <t>Byla provedena kontrola oprávkových účtů 081 a 082 v účetnictví a majetkové evidenci</t>
  </si>
  <si>
    <t xml:space="preserve">v účetním programu FENIX.  Bylo zjištěno, že nedošlo k zaúčtování oprávek u majetku </t>
  </si>
  <si>
    <t>zavedeného do majetku v měsíci prosinci roku 2014.</t>
  </si>
  <si>
    <t>Nedostatek byl odstraněn.</t>
  </si>
  <si>
    <t>U oprávkového účtu 082, který se váže k účtu 022 - samost.movité věci a soubory mov.věcí</t>
  </si>
  <si>
    <t>Porušení právního předpisu 128/2000 Sb.,o obcích a Nařízení vlády č. 37/2003 Sb.</t>
  </si>
  <si>
    <t>o odměnách za výkon  funkce členům zastupitelstev, vše ve znění pozdějších předpisů</t>
  </si>
  <si>
    <t>U oprávkového účtu 081, který se váže k účtu 021 - stavby.Jedná se o částku 13.107,-Kč.</t>
  </si>
  <si>
    <t>Jedná se o částku 7.842,-Kč.</t>
  </si>
  <si>
    <t>U uvolněného místostarosty se jedná o doplatek za rok 2014 ve výši  41,-Kč</t>
  </si>
  <si>
    <t>Bylo provedeno přepočítání vyměřovacích základů  odměn uvolněného místostarosty a neuvolněných</t>
  </si>
  <si>
    <t>U  neuvolněných členů zastupitelstva se jedná o doplatek za rok 2014 ve výši 280,-Kč</t>
  </si>
  <si>
    <t>Doplatek  zdravotního pojištění za organizaci činil 60,-Kč</t>
  </si>
  <si>
    <t>Přeplatek zdravotního pojištění -odvod organizace činil 99,-Kč</t>
  </si>
  <si>
    <t>Přeplatek sociálního pojištění - odvod organizace činil 230,-Kč</t>
  </si>
  <si>
    <t>Doplatek sociální pojištění - odvod organizace činil 10,-Kč</t>
  </si>
  <si>
    <t xml:space="preserve"> a uvolněného starosty za období  11/2014.</t>
  </si>
  <si>
    <t>členů zastupitelstva za rok 2014, kterým skončil mandát ke dni voleb do zastupitelstva obce v roce 2014</t>
  </si>
  <si>
    <t>Doplatky a přeplatky odměn jsou vyplaceny s  odměnami za měsíc květen 2015.</t>
  </si>
  <si>
    <t>Rovněž tak odvody sociálního a zdravotního pojištění jsou odvedeny s odvody z mezd za měsíc květen.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</si>
</sst>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2"/>
      <name val="Arial"/>
      <family val="2"/>
      <charset val="238"/>
    </font>
    <font>
      <u/>
      <sz val="12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i/>
      <u val="singleAccounting"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4" fontId="0" fillId="0" borderId="0" xfId="0" applyNumberFormat="1" applyFont="1"/>
    <xf numFmtId="4" fontId="1" fillId="0" borderId="0" xfId="0" applyNumberFormat="1" applyFont="1"/>
    <xf numFmtId="0" fontId="4" fillId="0" borderId="0" xfId="0" applyFont="1"/>
    <xf numFmtId="0" fontId="6" fillId="0" borderId="0" xfId="0" applyFont="1"/>
    <xf numFmtId="0" fontId="9" fillId="0" borderId="0" xfId="0" applyFont="1"/>
    <xf numFmtId="0" fontId="0" fillId="0" borderId="1" xfId="0" applyBorder="1"/>
    <xf numFmtId="43" fontId="0" fillId="0" borderId="1" xfId="0" applyNumberFormat="1" applyFont="1" applyBorder="1"/>
    <xf numFmtId="4" fontId="0" fillId="0" borderId="1" xfId="0" applyNumberFormat="1" applyFont="1" applyBorder="1"/>
    <xf numFmtId="0" fontId="1" fillId="0" borderId="1" xfId="0" applyFont="1" applyBorder="1"/>
    <xf numFmtId="43" fontId="1" fillId="0" borderId="1" xfId="0" applyNumberFormat="1" applyFont="1" applyBorder="1"/>
    <xf numFmtId="4" fontId="1" fillId="0" borderId="1" xfId="0" applyNumberFormat="1" applyFont="1" applyBorder="1"/>
    <xf numFmtId="0" fontId="9" fillId="0" borderId="1" xfId="0" applyFont="1" applyBorder="1"/>
    <xf numFmtId="43" fontId="9" fillId="0" borderId="1" xfId="0" applyNumberFormat="1" applyFont="1" applyBorder="1"/>
    <xf numFmtId="43" fontId="0" fillId="0" borderId="1" xfId="0" applyNumberFormat="1" applyBorder="1"/>
    <xf numFmtId="43" fontId="0" fillId="0" borderId="1" xfId="0" applyNumberFormat="1" applyFont="1" applyBorder="1" applyAlignment="1">
      <alignment horizontal="right"/>
    </xf>
    <xf numFmtId="43" fontId="1" fillId="0" borderId="1" xfId="0" applyNumberFormat="1" applyFont="1" applyBorder="1" applyAlignment="1">
      <alignment horizontal="center"/>
    </xf>
    <xf numFmtId="0" fontId="0" fillId="0" borderId="1" xfId="0" applyFont="1" applyBorder="1"/>
    <xf numFmtId="43" fontId="0" fillId="0" borderId="2" xfId="0" applyNumberFormat="1" applyFont="1" applyBorder="1"/>
    <xf numFmtId="4" fontId="0" fillId="0" borderId="3" xfId="0" applyNumberFormat="1" applyFont="1" applyBorder="1"/>
    <xf numFmtId="0" fontId="0" fillId="0" borderId="3" xfId="0" applyBorder="1"/>
    <xf numFmtId="4" fontId="0" fillId="0" borderId="0" xfId="0" applyNumberFormat="1" applyFont="1" applyBorder="1"/>
    <xf numFmtId="0" fontId="0" fillId="0" borderId="0" xfId="0" applyBorder="1"/>
    <xf numFmtId="43" fontId="1" fillId="0" borderId="2" xfId="0" applyNumberFormat="1" applyFont="1" applyBorder="1"/>
    <xf numFmtId="43" fontId="9" fillId="0" borderId="2" xfId="0" applyNumberFormat="1" applyFont="1" applyBorder="1"/>
    <xf numFmtId="4" fontId="1" fillId="0" borderId="0" xfId="0" applyNumberFormat="1" applyFont="1" applyBorder="1"/>
    <xf numFmtId="43" fontId="0" fillId="0" borderId="2" xfId="0" applyNumberFormat="1" applyBorder="1"/>
    <xf numFmtId="43" fontId="0" fillId="0" borderId="2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9" fillId="0" borderId="4" xfId="0" applyFont="1" applyBorder="1"/>
    <xf numFmtId="43" fontId="9" fillId="0" borderId="4" xfId="0" applyNumberFormat="1" applyFont="1" applyBorder="1"/>
    <xf numFmtId="43" fontId="9" fillId="0" borderId="5" xfId="0" applyNumberFormat="1" applyFont="1" applyBorder="1"/>
    <xf numFmtId="0" fontId="1" fillId="0" borderId="8" xfId="0" applyFont="1" applyBorder="1"/>
    <xf numFmtId="0" fontId="0" fillId="0" borderId="9" xfId="0" applyBorder="1"/>
    <xf numFmtId="43" fontId="0" fillId="0" borderId="3" xfId="0" applyNumberFormat="1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3" fontId="0" fillId="0" borderId="6" xfId="0" applyNumberFormat="1" applyFont="1" applyBorder="1"/>
    <xf numFmtId="0" fontId="1" fillId="0" borderId="7" xfId="0" applyFont="1" applyBorder="1"/>
    <xf numFmtId="0" fontId="0" fillId="0" borderId="10" xfId="0" applyBorder="1"/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3" xfId="0" applyFont="1" applyBorder="1"/>
    <xf numFmtId="0" fontId="1" fillId="0" borderId="7" xfId="0" applyFont="1" applyBorder="1" applyAlignment="1">
      <alignment horizontal="center"/>
    </xf>
    <xf numFmtId="44" fontId="0" fillId="0" borderId="0" xfId="0" applyNumberFormat="1"/>
    <xf numFmtId="49" fontId="0" fillId="0" borderId="0" xfId="0" applyNumberFormat="1"/>
    <xf numFmtId="0" fontId="0" fillId="0" borderId="8" xfId="0" applyBorder="1"/>
    <xf numFmtId="0" fontId="10" fillId="0" borderId="8" xfId="0" applyFont="1" applyBorder="1"/>
    <xf numFmtId="0" fontId="10" fillId="0" borderId="9" xfId="0" applyFont="1" applyBorder="1"/>
    <xf numFmtId="43" fontId="0" fillId="0" borderId="3" xfId="0" applyNumberFormat="1" applyBorder="1"/>
    <xf numFmtId="0" fontId="9" fillId="2" borderId="2" xfId="0" applyFont="1" applyFill="1" applyBorder="1"/>
    <xf numFmtId="0" fontId="9" fillId="2" borderId="11" xfId="0" applyFont="1" applyFill="1" applyBorder="1"/>
    <xf numFmtId="0" fontId="9" fillId="2" borderId="12" xfId="0" applyFont="1" applyFill="1" applyBorder="1"/>
    <xf numFmtId="43" fontId="9" fillId="2" borderId="1" xfId="0" applyNumberFormat="1" applyFont="1" applyFill="1" applyBorder="1"/>
    <xf numFmtId="0" fontId="9" fillId="2" borderId="0" xfId="0" applyFont="1" applyFill="1"/>
    <xf numFmtId="0" fontId="0" fillId="3" borderId="1" xfId="0" applyFill="1" applyBorder="1"/>
    <xf numFmtId="0" fontId="0" fillId="0" borderId="1" xfId="0" applyFill="1" applyBorder="1"/>
    <xf numFmtId="43" fontId="10" fillId="0" borderId="8" xfId="0" applyNumberFormat="1" applyFont="1" applyBorder="1"/>
    <xf numFmtId="43" fontId="10" fillId="0" borderId="9" xfId="0" applyNumberFormat="1" applyFont="1" applyBorder="1"/>
    <xf numFmtId="43" fontId="0" fillId="0" borderId="1" xfId="0" applyNumberFormat="1" applyFill="1" applyBorder="1"/>
    <xf numFmtId="0" fontId="1" fillId="4" borderId="2" xfId="0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43" fontId="1" fillId="4" borderId="1" xfId="0" applyNumberFormat="1" applyFont="1" applyFill="1" applyBorder="1"/>
    <xf numFmtId="0" fontId="0" fillId="4" borderId="1" xfId="0" applyFill="1" applyBorder="1"/>
    <xf numFmtId="0" fontId="0" fillId="0" borderId="4" xfId="0" applyBorder="1"/>
    <xf numFmtId="0" fontId="1" fillId="2" borderId="2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43" fontId="1" fillId="2" borderId="1" xfId="0" applyNumberFormat="1" applyFont="1" applyFill="1" applyBorder="1"/>
    <xf numFmtId="0" fontId="1" fillId="2" borderId="1" xfId="0" applyFont="1" applyFill="1" applyBorder="1"/>
    <xf numFmtId="43" fontId="0" fillId="0" borderId="0" xfId="0" applyNumberFormat="1"/>
    <xf numFmtId="43" fontId="0" fillId="0" borderId="4" xfId="0" applyNumberFormat="1" applyBorder="1"/>
    <xf numFmtId="0" fontId="0" fillId="0" borderId="13" xfId="0" applyBorder="1"/>
    <xf numFmtId="0" fontId="0" fillId="2" borderId="2" xfId="0" applyFont="1" applyFill="1" applyBorder="1"/>
    <xf numFmtId="0" fontId="0" fillId="2" borderId="11" xfId="0" applyFont="1" applyFill="1" applyBorder="1"/>
    <xf numFmtId="0" fontId="0" fillId="2" borderId="12" xfId="0" applyFont="1" applyFill="1" applyBorder="1"/>
    <xf numFmtId="43" fontId="0" fillId="0" borderId="4" xfId="0" applyNumberFormat="1" applyFill="1" applyBorder="1"/>
    <xf numFmtId="43" fontId="0" fillId="0" borderId="13" xfId="0" applyNumberFormat="1" applyBorder="1"/>
    <xf numFmtId="0" fontId="0" fillId="0" borderId="0" xfId="0" applyFill="1" applyBorder="1"/>
    <xf numFmtId="43" fontId="0" fillId="0" borderId="0" xfId="0" applyNumberFormat="1" applyFill="1" applyBorder="1"/>
    <xf numFmtId="0" fontId="0" fillId="0" borderId="4" xfId="0" applyFill="1" applyBorder="1"/>
    <xf numFmtId="0" fontId="0" fillId="0" borderId="3" xfId="0" applyFill="1" applyBorder="1"/>
    <xf numFmtId="0" fontId="0" fillId="2" borderId="11" xfId="0" applyFill="1" applyBorder="1"/>
    <xf numFmtId="0" fontId="0" fillId="2" borderId="12" xfId="0" applyFill="1" applyBorder="1"/>
    <xf numFmtId="0" fontId="11" fillId="0" borderId="0" xfId="0" applyFont="1"/>
    <xf numFmtId="0" fontId="0" fillId="2" borderId="1" xfId="0" applyFill="1" applyBorder="1"/>
    <xf numFmtId="0" fontId="1" fillId="3" borderId="0" xfId="0" applyFont="1" applyFill="1"/>
    <xf numFmtId="0" fontId="0" fillId="3" borderId="0" xfId="0" applyFill="1"/>
    <xf numFmtId="43" fontId="1" fillId="3" borderId="0" xfId="0" applyNumberFormat="1" applyFont="1" applyFill="1"/>
    <xf numFmtId="0" fontId="1" fillId="4" borderId="1" xfId="0" applyFont="1" applyFill="1" applyBorder="1"/>
    <xf numFmtId="0" fontId="0" fillId="0" borderId="2" xfId="0" applyBorder="1"/>
    <xf numFmtId="0" fontId="0" fillId="0" borderId="12" xfId="0" applyBorder="1"/>
    <xf numFmtId="43" fontId="0" fillId="0" borderId="12" xfId="0" applyNumberForma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43" fontId="1" fillId="0" borderId="8" xfId="0" applyNumberFormat="1" applyFont="1" applyBorder="1"/>
    <xf numFmtId="43" fontId="1" fillId="0" borderId="14" xfId="0" applyNumberFormat="1" applyFont="1" applyBorder="1"/>
    <xf numFmtId="43" fontId="1" fillId="0" borderId="7" xfId="0" applyNumberFormat="1" applyFont="1" applyBorder="1"/>
    <xf numFmtId="0" fontId="0" fillId="0" borderId="6" xfId="0" applyBorder="1"/>
    <xf numFmtId="0" fontId="0" fillId="0" borderId="17" xfId="0" applyBorder="1"/>
    <xf numFmtId="43" fontId="0" fillId="0" borderId="0" xfId="0" applyNumberFormat="1" applyBorder="1"/>
    <xf numFmtId="43" fontId="1" fillId="0" borderId="0" xfId="0" applyNumberFormat="1" applyFont="1"/>
    <xf numFmtId="0" fontId="1" fillId="2" borderId="0" xfId="0" applyFont="1" applyFill="1" applyBorder="1"/>
    <xf numFmtId="43" fontId="1" fillId="2" borderId="0" xfId="0" applyNumberFormat="1" applyFont="1" applyFill="1" applyBorder="1"/>
    <xf numFmtId="4" fontId="0" fillId="0" borderId="0" xfId="0" applyNumberFormat="1"/>
    <xf numFmtId="0" fontId="1" fillId="0" borderId="0" xfId="0" applyFont="1" applyBorder="1"/>
    <xf numFmtId="43" fontId="0" fillId="0" borderId="1" xfId="0" applyNumberForma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0" fontId="1" fillId="0" borderId="12" xfId="0" applyFont="1" applyBorder="1"/>
    <xf numFmtId="0" fontId="4" fillId="5" borderId="0" xfId="0" applyFont="1" applyFill="1"/>
    <xf numFmtId="0" fontId="12" fillId="5" borderId="0" xfId="0" applyFont="1" applyFill="1"/>
    <xf numFmtId="0" fontId="13" fillId="0" borderId="0" xfId="0" applyFont="1"/>
    <xf numFmtId="43" fontId="14" fillId="0" borderId="0" xfId="0" applyNumberFormat="1" applyFont="1"/>
    <xf numFmtId="0" fontId="12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2" fillId="0" borderId="0" xfId="0" applyFont="1" applyBorder="1" applyAlignment="1"/>
    <xf numFmtId="0" fontId="3" fillId="0" borderId="0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topLeftCell="A78" workbookViewId="0">
      <selection activeCell="A97" sqref="A97:E97"/>
    </sheetView>
  </sheetViews>
  <sheetFormatPr defaultRowHeight="15"/>
  <cols>
    <col min="1" max="1" width="34.42578125" bestFit="1" customWidth="1"/>
    <col min="2" max="4" width="17" bestFit="1" customWidth="1"/>
    <col min="5" max="5" width="12.28515625" customWidth="1"/>
    <col min="6" max="6" width="6.5703125" bestFit="1" customWidth="1"/>
  </cols>
  <sheetData>
    <row r="1" spans="1:11">
      <c r="A1" s="1" t="s">
        <v>0</v>
      </c>
    </row>
    <row r="2" spans="1:11">
      <c r="A2" t="s">
        <v>103</v>
      </c>
    </row>
    <row r="4" spans="1:11" s="7" customFormat="1" ht="18.75">
      <c r="A4" s="123" t="s">
        <v>104</v>
      </c>
      <c r="B4" s="123"/>
      <c r="C4" s="123"/>
      <c r="D4" s="123"/>
      <c r="E4" s="123"/>
    </row>
    <row r="5" spans="1:11" s="7" customFormat="1" ht="18.75">
      <c r="A5" s="124" t="s">
        <v>105</v>
      </c>
      <c r="B5" s="124"/>
      <c r="C5" s="124"/>
      <c r="D5" s="124"/>
      <c r="E5" s="124"/>
    </row>
    <row r="6" spans="1:11" s="7" customFormat="1" ht="18.75">
      <c r="A6"/>
    </row>
    <row r="7" spans="1:11" s="7" customFormat="1" ht="18.75">
      <c r="A7" t="s">
        <v>106</v>
      </c>
    </row>
    <row r="9" spans="1:11" ht="15.75">
      <c r="A9" s="126" t="s">
        <v>107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</row>
    <row r="10" spans="1:11" ht="15.75" thickBot="1"/>
    <row r="11" spans="1:11">
      <c r="A11" s="35" t="s">
        <v>108</v>
      </c>
      <c r="B11" s="38" t="s">
        <v>2</v>
      </c>
      <c r="C11" s="38" t="s">
        <v>109</v>
      </c>
      <c r="D11" s="38" t="s">
        <v>115</v>
      </c>
      <c r="E11" s="38" t="s">
        <v>110</v>
      </c>
      <c r="F11" s="2"/>
      <c r="G11" s="2"/>
      <c r="H11" s="2"/>
      <c r="I11" s="2"/>
      <c r="J11" s="2"/>
    </row>
    <row r="12" spans="1:11" ht="15.75" thickBot="1">
      <c r="A12" s="36"/>
      <c r="B12" s="39" t="s">
        <v>111</v>
      </c>
      <c r="C12" s="39" t="s">
        <v>111</v>
      </c>
      <c r="D12" s="39" t="s">
        <v>113</v>
      </c>
      <c r="E12" s="36" t="s">
        <v>112</v>
      </c>
    </row>
    <row r="13" spans="1:11">
      <c r="A13" s="23" t="s">
        <v>114</v>
      </c>
      <c r="B13" s="37">
        <v>1658600</v>
      </c>
      <c r="C13" s="37">
        <v>19526230</v>
      </c>
      <c r="D13" s="37">
        <v>19495075.780000001</v>
      </c>
      <c r="E13" s="40">
        <v>99.8</v>
      </c>
      <c r="F13" s="24"/>
      <c r="G13" s="25"/>
      <c r="H13" s="25"/>
      <c r="I13" s="25"/>
      <c r="J13" s="25"/>
      <c r="K13" s="25"/>
    </row>
    <row r="14" spans="1:11">
      <c r="A14" s="9" t="s">
        <v>116</v>
      </c>
      <c r="B14" s="10">
        <v>3899830</v>
      </c>
      <c r="C14" s="10">
        <v>5348930</v>
      </c>
      <c r="D14" s="10">
        <v>5374710.46</v>
      </c>
      <c r="E14" s="21">
        <v>100.5</v>
      </c>
      <c r="F14" s="25"/>
      <c r="G14" s="24"/>
      <c r="H14" s="25"/>
      <c r="I14" s="25"/>
      <c r="J14" s="25"/>
      <c r="K14" s="25"/>
    </row>
    <row r="15" spans="1:11">
      <c r="A15" s="9" t="s">
        <v>117</v>
      </c>
      <c r="B15" s="10">
        <v>571700</v>
      </c>
      <c r="C15" s="10">
        <v>571700</v>
      </c>
      <c r="D15" s="10">
        <v>567357.43999999994</v>
      </c>
      <c r="E15" s="21">
        <v>99.2</v>
      </c>
      <c r="F15" s="24"/>
      <c r="G15" s="25"/>
      <c r="H15" s="25"/>
      <c r="I15" s="25"/>
      <c r="J15" s="25"/>
      <c r="K15" s="25"/>
    </row>
    <row r="16" spans="1:11">
      <c r="A16" s="9" t="s">
        <v>118</v>
      </c>
      <c r="B16" s="10">
        <v>790800</v>
      </c>
      <c r="C16" s="10">
        <v>12624110</v>
      </c>
      <c r="D16" s="10">
        <v>12624173.32</v>
      </c>
      <c r="E16" s="21">
        <v>100</v>
      </c>
      <c r="F16" s="24"/>
      <c r="G16" s="25"/>
      <c r="H16" s="25"/>
      <c r="I16" s="25"/>
      <c r="J16" s="25"/>
      <c r="K16" s="25"/>
    </row>
    <row r="17" spans="1:11">
      <c r="A17" s="12" t="s">
        <v>119</v>
      </c>
      <c r="B17" s="13">
        <v>21848330</v>
      </c>
      <c r="C17" s="13">
        <v>38070970</v>
      </c>
      <c r="D17" s="13">
        <v>38061317</v>
      </c>
      <c r="E17" s="26">
        <v>100</v>
      </c>
      <c r="F17" s="28"/>
      <c r="G17" s="25"/>
      <c r="H17" s="25"/>
      <c r="I17" s="25"/>
      <c r="J17" s="25"/>
      <c r="K17" s="25"/>
    </row>
    <row r="18" spans="1:11">
      <c r="A18" s="9" t="s">
        <v>120</v>
      </c>
      <c r="B18" s="10">
        <v>702800</v>
      </c>
      <c r="C18" s="10">
        <v>7079800</v>
      </c>
      <c r="D18" s="10">
        <v>7079800</v>
      </c>
      <c r="E18" s="21">
        <v>100</v>
      </c>
      <c r="F18" s="25"/>
      <c r="G18" s="25"/>
      <c r="H18" s="25"/>
      <c r="I18" s="25"/>
      <c r="J18" s="25"/>
      <c r="K18" s="25"/>
    </row>
    <row r="19" spans="1:11">
      <c r="A19" s="32" t="s">
        <v>121</v>
      </c>
      <c r="B19" s="33">
        <v>21145530</v>
      </c>
      <c r="C19" s="33">
        <v>30991170</v>
      </c>
      <c r="D19" s="33">
        <v>30981517</v>
      </c>
      <c r="E19" s="34">
        <v>100</v>
      </c>
      <c r="F19" s="25"/>
      <c r="G19" s="25"/>
      <c r="H19" s="25"/>
      <c r="I19" s="25"/>
      <c r="J19" s="25"/>
      <c r="K19" s="25"/>
    </row>
    <row r="20" spans="1:11" ht="15.75">
      <c r="A20" s="128"/>
      <c r="B20" s="129"/>
      <c r="C20" s="129"/>
      <c r="D20" s="129"/>
      <c r="E20" s="129"/>
      <c r="F20" s="129"/>
      <c r="G20" s="129"/>
      <c r="H20" s="129"/>
      <c r="I20" s="129"/>
      <c r="J20" s="129"/>
      <c r="K20" s="129"/>
    </row>
    <row r="21" spans="1:11">
      <c r="A21" s="9" t="s">
        <v>122</v>
      </c>
      <c r="B21" s="17">
        <v>18081500</v>
      </c>
      <c r="C21" s="17">
        <v>26663210</v>
      </c>
      <c r="D21" s="17">
        <v>24667317.210000001</v>
      </c>
      <c r="E21" s="17">
        <v>92.5</v>
      </c>
      <c r="F21" s="25"/>
      <c r="G21" s="25"/>
      <c r="H21" s="25"/>
      <c r="I21" s="25"/>
      <c r="J21" s="25"/>
      <c r="K21" s="25"/>
    </row>
    <row r="22" spans="1:11">
      <c r="A22" s="9" t="s">
        <v>123</v>
      </c>
      <c r="B22" s="18">
        <v>22402000</v>
      </c>
      <c r="C22" s="18">
        <v>23851500</v>
      </c>
      <c r="D22" s="18">
        <v>10649602.300000001</v>
      </c>
      <c r="E22" s="30">
        <v>44.8</v>
      </c>
      <c r="F22" s="31"/>
      <c r="G22" s="31"/>
      <c r="H22" s="31"/>
      <c r="I22" s="31"/>
      <c r="J22" s="31"/>
      <c r="K22" s="25"/>
    </row>
    <row r="23" spans="1:11">
      <c r="A23" s="12" t="s">
        <v>124</v>
      </c>
      <c r="B23" s="13">
        <v>40483500</v>
      </c>
      <c r="C23" s="19">
        <v>50414710</v>
      </c>
      <c r="D23" s="19">
        <v>35316919.509999998</v>
      </c>
      <c r="E23" s="26">
        <v>70.099999999999994</v>
      </c>
      <c r="F23" s="25"/>
      <c r="G23" s="25"/>
      <c r="H23" s="25"/>
      <c r="I23" s="25"/>
      <c r="J23" s="25"/>
      <c r="K23" s="25"/>
    </row>
    <row r="24" spans="1:11">
      <c r="A24" s="9" t="s">
        <v>125</v>
      </c>
      <c r="B24" s="10">
        <v>702800</v>
      </c>
      <c r="C24" s="10">
        <v>7079800</v>
      </c>
      <c r="D24" s="10">
        <v>7079800</v>
      </c>
      <c r="E24" s="21">
        <v>100</v>
      </c>
      <c r="F24" s="24"/>
      <c r="G24" s="25"/>
      <c r="H24" s="25"/>
      <c r="I24" s="25"/>
      <c r="J24" s="25"/>
      <c r="K24" s="25"/>
    </row>
    <row r="25" spans="1:11">
      <c r="A25" s="15" t="s">
        <v>126</v>
      </c>
      <c r="B25" s="16">
        <v>39780700</v>
      </c>
      <c r="C25" s="16">
        <v>43334910</v>
      </c>
      <c r="D25" s="16">
        <v>28237119.510000002</v>
      </c>
      <c r="E25" s="27">
        <v>65.2</v>
      </c>
      <c r="F25" s="24"/>
      <c r="G25" s="25"/>
      <c r="H25" s="25"/>
      <c r="I25" s="25"/>
      <c r="J25" s="25"/>
      <c r="K25" s="25"/>
    </row>
    <row r="26" spans="1:11">
      <c r="A26" s="9" t="s">
        <v>127</v>
      </c>
      <c r="B26" s="10">
        <v>-18635170</v>
      </c>
      <c r="C26" s="10">
        <v>-12343740</v>
      </c>
      <c r="D26" s="10">
        <v>2744397.49</v>
      </c>
      <c r="E26" s="27"/>
      <c r="F26" s="24"/>
      <c r="G26" s="25"/>
      <c r="H26" s="25"/>
      <c r="I26" s="25"/>
      <c r="J26" s="25"/>
      <c r="K26" s="25"/>
    </row>
    <row r="27" spans="1:11">
      <c r="A27" s="9" t="s">
        <v>128</v>
      </c>
      <c r="B27" s="10"/>
      <c r="C27" s="10"/>
      <c r="D27" s="10"/>
      <c r="E27" s="21"/>
      <c r="F27" s="24"/>
      <c r="G27" s="25"/>
      <c r="H27" s="25"/>
      <c r="I27" s="25"/>
      <c r="J27" s="25"/>
      <c r="K27" s="25"/>
    </row>
    <row r="28" spans="1:11">
      <c r="A28" s="20" t="s">
        <v>3</v>
      </c>
      <c r="B28" s="10">
        <v>19089870</v>
      </c>
      <c r="C28" s="10">
        <v>12798440</v>
      </c>
      <c r="D28" s="10">
        <v>-2392852.5</v>
      </c>
      <c r="E28" s="29"/>
      <c r="F28" s="25"/>
      <c r="G28" s="25"/>
      <c r="H28" s="25"/>
      <c r="I28" s="25"/>
      <c r="J28" s="25"/>
      <c r="K28" s="25"/>
    </row>
    <row r="29" spans="1:11">
      <c r="A29" s="20" t="s">
        <v>4</v>
      </c>
      <c r="B29" s="10">
        <v>-454700</v>
      </c>
      <c r="C29" s="10">
        <v>-454700</v>
      </c>
      <c r="D29" s="10">
        <v>-439173.3</v>
      </c>
      <c r="E29" s="21">
        <v>96.59</v>
      </c>
      <c r="F29" s="24"/>
      <c r="G29" s="25"/>
      <c r="H29" s="25"/>
      <c r="I29" s="25"/>
      <c r="J29" s="25"/>
      <c r="K29" s="25"/>
    </row>
    <row r="30" spans="1:11">
      <c r="A30" s="20" t="s">
        <v>5</v>
      </c>
      <c r="B30" s="10"/>
      <c r="C30" s="17"/>
      <c r="D30" s="17">
        <v>98126.46</v>
      </c>
      <c r="E30" s="29"/>
      <c r="F30" s="25"/>
      <c r="G30" s="25"/>
      <c r="H30" s="25"/>
      <c r="I30" s="25"/>
      <c r="J30" s="25"/>
      <c r="K30" s="25"/>
    </row>
    <row r="31" spans="1:11">
      <c r="A31" s="20" t="s">
        <v>6</v>
      </c>
      <c r="B31" s="10"/>
      <c r="C31" s="17"/>
      <c r="D31" s="17">
        <v>-10498.15</v>
      </c>
      <c r="E31" s="29"/>
      <c r="F31" s="25"/>
      <c r="G31" s="25"/>
      <c r="H31" s="25"/>
      <c r="I31" s="25"/>
      <c r="J31" s="25"/>
      <c r="K31" s="25"/>
    </row>
    <row r="32" spans="1:11">
      <c r="A32" s="12" t="s">
        <v>129</v>
      </c>
      <c r="B32" s="13">
        <v>18635170</v>
      </c>
      <c r="C32" s="13">
        <v>12343740</v>
      </c>
      <c r="D32" s="13">
        <v>-2744397.49</v>
      </c>
      <c r="E32" s="29"/>
      <c r="F32" s="25"/>
      <c r="G32" s="25"/>
      <c r="H32" s="25"/>
      <c r="I32" s="25"/>
      <c r="J32" s="25"/>
      <c r="K32" s="25"/>
    </row>
    <row r="33" spans="1:6">
      <c r="A33" s="3"/>
      <c r="B33" s="4"/>
      <c r="C33" s="4"/>
      <c r="D33" s="4"/>
      <c r="E33" s="4"/>
      <c r="F33" s="4"/>
    </row>
    <row r="34" spans="1:6">
      <c r="A34" s="3" t="s">
        <v>130</v>
      </c>
      <c r="B34" s="4"/>
      <c r="C34" s="4"/>
      <c r="D34" s="4"/>
    </row>
    <row r="35" spans="1:6">
      <c r="A35" t="s">
        <v>459</v>
      </c>
      <c r="B35" s="4"/>
      <c r="C35" s="4"/>
      <c r="D35" s="4"/>
      <c r="E35" s="4"/>
      <c r="F35" s="4"/>
    </row>
    <row r="36" spans="1:6">
      <c r="A36" s="3" t="s">
        <v>131</v>
      </c>
      <c r="B36" s="4"/>
    </row>
    <row r="37" spans="1:6">
      <c r="A37" s="3"/>
      <c r="B37" s="4"/>
    </row>
    <row r="38" spans="1:6">
      <c r="A38" t="s">
        <v>460</v>
      </c>
      <c r="B38" s="4"/>
      <c r="C38" s="4"/>
      <c r="D38" s="5"/>
    </row>
    <row r="39" spans="1:6">
      <c r="A39" t="s">
        <v>461</v>
      </c>
      <c r="B39" s="4"/>
      <c r="C39" s="4"/>
      <c r="D39" s="4"/>
      <c r="E39" s="4"/>
      <c r="F39" s="4"/>
    </row>
    <row r="40" spans="1:6">
      <c r="A40" s="1"/>
      <c r="B40" s="5"/>
      <c r="C40" s="5"/>
      <c r="D40" s="5"/>
      <c r="E40" s="5"/>
      <c r="F40" s="5"/>
    </row>
    <row r="41" spans="1:6">
      <c r="A41" t="s">
        <v>462</v>
      </c>
      <c r="B41" s="4"/>
      <c r="C41" s="4"/>
      <c r="D41" s="4"/>
      <c r="E41" s="4"/>
      <c r="F41" s="4"/>
    </row>
    <row r="42" spans="1:6">
      <c r="A42" s="3" t="s">
        <v>463</v>
      </c>
      <c r="B42" s="4" t="s">
        <v>464</v>
      </c>
      <c r="C42" s="5"/>
      <c r="D42" s="5"/>
      <c r="E42" s="5"/>
      <c r="F42" s="5"/>
    </row>
    <row r="43" spans="1:6">
      <c r="A43" s="3" t="s">
        <v>465</v>
      </c>
      <c r="B43" s="4"/>
      <c r="C43" s="4" t="s">
        <v>466</v>
      </c>
      <c r="D43" s="4"/>
      <c r="E43" s="5"/>
      <c r="F43" s="5"/>
    </row>
    <row r="44" spans="1:6">
      <c r="A44" s="3"/>
      <c r="B44" s="4"/>
      <c r="C44" s="110" t="s">
        <v>467</v>
      </c>
      <c r="D44" s="4"/>
      <c r="E44" s="4"/>
      <c r="F44" s="4"/>
    </row>
    <row r="45" spans="1:6">
      <c r="A45" s="3"/>
      <c r="B45" s="4"/>
      <c r="C45" s="110" t="s">
        <v>468</v>
      </c>
      <c r="D45" s="4"/>
      <c r="E45" s="4"/>
      <c r="F45" s="4"/>
    </row>
    <row r="46" spans="1:6">
      <c r="A46" s="3"/>
      <c r="B46" s="4"/>
      <c r="C46" s="4"/>
      <c r="D46" s="4"/>
      <c r="E46" s="4"/>
      <c r="F46" s="4"/>
    </row>
    <row r="47" spans="1:6">
      <c r="A47" s="3"/>
      <c r="B47" s="4"/>
      <c r="C47" s="4"/>
      <c r="D47" s="4"/>
      <c r="E47" s="4"/>
      <c r="F47" s="4"/>
    </row>
    <row r="48" spans="1:6">
      <c r="A48" s="125">
        <v>1</v>
      </c>
      <c r="B48" s="125"/>
      <c r="C48" s="125"/>
      <c r="D48" s="125"/>
      <c r="E48" s="125"/>
      <c r="F48" s="4"/>
    </row>
    <row r="49" spans="1:11">
      <c r="A49" t="s">
        <v>469</v>
      </c>
      <c r="B49" s="4"/>
      <c r="C49" s="4"/>
      <c r="D49" s="4"/>
      <c r="E49" s="4"/>
      <c r="F49" s="4"/>
    </row>
    <row r="50" spans="1:11">
      <c r="A50" s="1" t="s">
        <v>470</v>
      </c>
      <c r="B50" s="5"/>
      <c r="C50" s="110" t="s">
        <v>472</v>
      </c>
      <c r="D50" s="4"/>
      <c r="E50" s="5"/>
      <c r="F50" s="5"/>
    </row>
    <row r="51" spans="1:11">
      <c r="A51" s="3"/>
      <c r="B51" s="4"/>
      <c r="C51" s="110" t="s">
        <v>471</v>
      </c>
      <c r="D51" s="4"/>
      <c r="E51" s="4"/>
      <c r="F51" s="4"/>
    </row>
    <row r="52" spans="1:11">
      <c r="A52" s="1"/>
      <c r="B52" s="5"/>
      <c r="C52" s="110" t="s">
        <v>475</v>
      </c>
      <c r="D52" s="5"/>
      <c r="E52" s="5"/>
      <c r="F52" s="5"/>
    </row>
    <row r="53" spans="1:11">
      <c r="A53" s="3"/>
      <c r="B53" s="4"/>
      <c r="C53" s="110" t="s">
        <v>477</v>
      </c>
      <c r="D53" s="4"/>
      <c r="F53" s="4"/>
    </row>
    <row r="54" spans="1:11">
      <c r="A54" s="3"/>
      <c r="B54" s="4"/>
      <c r="C54" s="110" t="s">
        <v>476</v>
      </c>
      <c r="D54" s="4"/>
      <c r="E54" s="4"/>
      <c r="F54" s="4"/>
    </row>
    <row r="55" spans="1:11">
      <c r="A55" s="3"/>
      <c r="B55" s="4"/>
      <c r="C55" s="110" t="s">
        <v>473</v>
      </c>
      <c r="D55" s="4"/>
      <c r="E55" s="4"/>
      <c r="F55" s="4"/>
    </row>
    <row r="56" spans="1:11">
      <c r="A56" s="3"/>
      <c r="B56" s="4"/>
      <c r="C56" s="110" t="s">
        <v>474</v>
      </c>
      <c r="D56" s="4"/>
      <c r="E56" s="4"/>
      <c r="F56" s="4"/>
    </row>
    <row r="57" spans="1:11">
      <c r="A57" s="1"/>
      <c r="B57" s="5"/>
      <c r="C57" s="5" t="s">
        <v>478</v>
      </c>
      <c r="D57" s="5"/>
      <c r="E57" s="5"/>
      <c r="F57" s="5"/>
    </row>
    <row r="58" spans="1:11">
      <c r="A58" s="3"/>
      <c r="B58" s="4"/>
      <c r="C58" s="110" t="s">
        <v>479</v>
      </c>
      <c r="D58" s="4"/>
      <c r="E58" s="4"/>
      <c r="F58" s="4"/>
    </row>
    <row r="59" spans="1:11">
      <c r="A59" s="1"/>
      <c r="B59" s="5"/>
      <c r="C59" s="5"/>
      <c r="D59" s="5"/>
      <c r="E59" s="5"/>
      <c r="F59" s="5"/>
    </row>
    <row r="60" spans="1:11">
      <c r="A60" s="1"/>
      <c r="B60" s="5"/>
      <c r="C60" s="5"/>
      <c r="D60" s="5"/>
      <c r="E60" s="5"/>
      <c r="F60" s="5"/>
    </row>
    <row r="61" spans="1:11" ht="15.75">
      <c r="A61" s="126" t="s">
        <v>132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</row>
    <row r="62" spans="1:11" ht="15.75" thickBot="1"/>
    <row r="63" spans="1:11" ht="15.75" thickBot="1">
      <c r="A63" s="41" t="s">
        <v>7</v>
      </c>
      <c r="B63" s="38" t="s">
        <v>8</v>
      </c>
      <c r="C63" s="38" t="s">
        <v>9</v>
      </c>
      <c r="D63" s="38" t="s">
        <v>10</v>
      </c>
      <c r="E63" s="2"/>
      <c r="F63" s="2"/>
      <c r="G63" s="2"/>
      <c r="H63" s="2"/>
      <c r="I63" s="2"/>
      <c r="J63" s="2"/>
    </row>
    <row r="64" spans="1:11">
      <c r="A64" s="35" t="s">
        <v>11</v>
      </c>
      <c r="B64" s="42"/>
      <c r="C64" s="42"/>
      <c r="D64" s="42"/>
    </row>
    <row r="65" spans="1:4">
      <c r="A65" s="20" t="s">
        <v>12</v>
      </c>
      <c r="B65" s="11">
        <v>197391.5</v>
      </c>
      <c r="C65" s="11">
        <v>-30090.5</v>
      </c>
      <c r="D65" s="11">
        <v>167301</v>
      </c>
    </row>
    <row r="66" spans="1:4">
      <c r="A66" s="20" t="s">
        <v>13</v>
      </c>
      <c r="B66" s="11">
        <v>2274699.7999999998</v>
      </c>
      <c r="C66" s="9"/>
      <c r="D66" s="11">
        <v>2274699.7999999998</v>
      </c>
    </row>
    <row r="67" spans="1:4">
      <c r="A67" s="12" t="s">
        <v>14</v>
      </c>
    </row>
    <row r="68" spans="1:4">
      <c r="A68" s="20" t="s">
        <v>15</v>
      </c>
      <c r="B68" s="11">
        <v>119615532.37</v>
      </c>
      <c r="C68" s="11">
        <v>7693287.25</v>
      </c>
      <c r="D68" s="11">
        <v>127308819.62</v>
      </c>
    </row>
    <row r="69" spans="1:4">
      <c r="A69" s="20" t="s">
        <v>16</v>
      </c>
      <c r="B69" s="11">
        <v>1901383.5</v>
      </c>
      <c r="C69" s="11">
        <v>-247005</v>
      </c>
      <c r="D69" s="11">
        <v>1654378.5</v>
      </c>
    </row>
    <row r="70" spans="1:4">
      <c r="A70" s="20" t="s">
        <v>17</v>
      </c>
      <c r="B70" s="11">
        <v>2967650.32</v>
      </c>
      <c r="C70" s="11">
        <v>247210.5700000003</v>
      </c>
      <c r="D70" s="11">
        <v>3214860.89</v>
      </c>
    </row>
    <row r="71" spans="1:4">
      <c r="A71" s="12" t="s">
        <v>18</v>
      </c>
    </row>
    <row r="72" spans="1:4">
      <c r="A72" s="20" t="s">
        <v>19</v>
      </c>
      <c r="B72" s="11">
        <v>59371843.600000001</v>
      </c>
      <c r="C72" s="11">
        <v>8340</v>
      </c>
      <c r="D72" s="11">
        <v>59380183.600000001</v>
      </c>
    </row>
    <row r="73" spans="1:4">
      <c r="A73" s="20" t="s">
        <v>20</v>
      </c>
      <c r="B73" s="11">
        <v>15</v>
      </c>
      <c r="C73" s="9"/>
      <c r="D73" s="11">
        <v>15</v>
      </c>
    </row>
    <row r="74" spans="1:4">
      <c r="A74" s="12" t="s">
        <v>21</v>
      </c>
    </row>
    <row r="75" spans="1:4">
      <c r="A75" s="20" t="s">
        <v>22</v>
      </c>
      <c r="B75" s="11">
        <v>1883446.95</v>
      </c>
      <c r="C75" s="11">
        <v>740530.05</v>
      </c>
      <c r="D75" s="11">
        <v>2623977</v>
      </c>
    </row>
    <row r="76" spans="1:4">
      <c r="A76" s="12" t="s">
        <v>23</v>
      </c>
    </row>
    <row r="77" spans="1:4">
      <c r="A77" s="20" t="s">
        <v>24</v>
      </c>
      <c r="B77" s="11">
        <v>9860000</v>
      </c>
      <c r="C77" s="9"/>
      <c r="D77" s="11">
        <v>9860000</v>
      </c>
    </row>
    <row r="78" spans="1:4">
      <c r="A78" s="12" t="s">
        <v>25</v>
      </c>
    </row>
    <row r="79" spans="1:4">
      <c r="A79" s="20" t="s">
        <v>26</v>
      </c>
      <c r="B79" s="11">
        <v>-197391.5</v>
      </c>
      <c r="C79" s="11">
        <v>30090.5</v>
      </c>
      <c r="D79" s="11">
        <v>-167301</v>
      </c>
    </row>
    <row r="80" spans="1:4">
      <c r="A80" s="20" t="s">
        <v>27</v>
      </c>
      <c r="B80" s="11">
        <v>-1899237</v>
      </c>
      <c r="C80" s="11">
        <v>-20544</v>
      </c>
      <c r="D80" s="11">
        <v>-1919781</v>
      </c>
    </row>
    <row r="81" spans="1:11">
      <c r="A81" s="12" t="s">
        <v>28</v>
      </c>
    </row>
    <row r="82" spans="1:11">
      <c r="A82" s="20" t="s">
        <v>29</v>
      </c>
      <c r="B82" s="11">
        <v>-29215241.699999999</v>
      </c>
      <c r="C82" s="11">
        <v>-1649592</v>
      </c>
      <c r="D82" s="11">
        <v>-30864833.699999999</v>
      </c>
    </row>
    <row r="83" spans="1:11">
      <c r="A83" s="20" t="s">
        <v>30</v>
      </c>
      <c r="B83" s="11">
        <v>-1050497</v>
      </c>
      <c r="C83" s="11">
        <v>170140</v>
      </c>
      <c r="D83" s="11">
        <v>-880357</v>
      </c>
    </row>
    <row r="84" spans="1:11">
      <c r="A84" s="20" t="s">
        <v>31</v>
      </c>
      <c r="B84" s="11">
        <v>-2967650.32</v>
      </c>
      <c r="C84" s="11">
        <v>-247210.5700000003</v>
      </c>
      <c r="D84" s="11">
        <v>-3214860.89</v>
      </c>
    </row>
    <row r="87" spans="1:11" ht="15.75">
      <c r="A87" s="126" t="s">
        <v>136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</row>
    <row r="88" spans="1:11" ht="15.75" thickBot="1"/>
    <row r="89" spans="1:11">
      <c r="A89" s="35" t="s">
        <v>56</v>
      </c>
      <c r="B89" s="38" t="s">
        <v>134</v>
      </c>
      <c r="C89" s="38" t="s">
        <v>9</v>
      </c>
      <c r="D89" s="38" t="s">
        <v>10</v>
      </c>
      <c r="E89" s="2"/>
      <c r="F89" s="2"/>
      <c r="G89" s="2"/>
      <c r="H89" s="2"/>
      <c r="I89" s="2"/>
      <c r="J89" s="2"/>
    </row>
    <row r="90" spans="1:11">
      <c r="A90" s="44"/>
      <c r="B90" s="45" t="s">
        <v>133</v>
      </c>
      <c r="C90" s="45"/>
      <c r="D90" s="45" t="s">
        <v>485</v>
      </c>
      <c r="E90" s="2"/>
      <c r="F90" s="2"/>
      <c r="G90" s="2"/>
      <c r="H90" s="2"/>
      <c r="I90" s="2"/>
      <c r="J90" s="2"/>
    </row>
    <row r="91" spans="1:11">
      <c r="A91" s="9" t="s">
        <v>480</v>
      </c>
      <c r="B91" s="11">
        <v>1060593.79</v>
      </c>
      <c r="C91" s="11">
        <v>393929.28</v>
      </c>
      <c r="D91" s="11">
        <v>1454523.07</v>
      </c>
    </row>
    <row r="92" spans="1:11">
      <c r="A92" s="12" t="s">
        <v>57</v>
      </c>
      <c r="B92" s="14">
        <v>1060593.79</v>
      </c>
      <c r="C92" s="14">
        <v>393929.28</v>
      </c>
      <c r="D92" s="14">
        <v>1454523.07</v>
      </c>
    </row>
    <row r="97" spans="1:5">
      <c r="A97" s="124">
        <v>2</v>
      </c>
      <c r="B97" s="124"/>
      <c r="C97" s="124"/>
      <c r="D97" s="124"/>
      <c r="E97" s="124"/>
    </row>
  </sheetData>
  <mergeCells count="8">
    <mergeCell ref="A4:E4"/>
    <mergeCell ref="A5:E5"/>
    <mergeCell ref="A48:E48"/>
    <mergeCell ref="A97:E97"/>
    <mergeCell ref="A9:K9"/>
    <mergeCell ref="A20:K20"/>
    <mergeCell ref="A61:K61"/>
    <mergeCell ref="A87:K87"/>
  </mergeCells>
  <pageMargins left="0.11811023622047245" right="0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topLeftCell="A22" workbookViewId="0">
      <selection activeCell="A52" sqref="A52:D52"/>
    </sheetView>
  </sheetViews>
  <sheetFormatPr defaultRowHeight="15"/>
  <cols>
    <col min="1" max="1" width="57.85546875" bestFit="1" customWidth="1"/>
    <col min="2" max="2" width="15.42578125" bestFit="1" customWidth="1"/>
    <col min="3" max="3" width="14" bestFit="1" customWidth="1"/>
    <col min="4" max="4" width="15.42578125" bestFit="1" customWidth="1"/>
  </cols>
  <sheetData>
    <row r="1" spans="1:11" ht="15.75">
      <c r="A1" s="126" t="s">
        <v>137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5.75" thickBot="1"/>
    <row r="3" spans="1:11">
      <c r="A3" s="35" t="s">
        <v>55</v>
      </c>
      <c r="B3" s="38" t="s">
        <v>135</v>
      </c>
      <c r="C3" s="38" t="s">
        <v>9</v>
      </c>
      <c r="D3" s="38" t="s">
        <v>10</v>
      </c>
      <c r="E3" s="2"/>
      <c r="F3" s="2"/>
      <c r="G3" s="2"/>
      <c r="H3" s="2"/>
      <c r="I3" s="2"/>
      <c r="J3" s="2"/>
    </row>
    <row r="4" spans="1:11" ht="15.75" thickBot="1">
      <c r="A4" s="43"/>
      <c r="B4" s="39" t="s">
        <v>133</v>
      </c>
      <c r="C4" s="39"/>
      <c r="D4" s="39" t="s">
        <v>138</v>
      </c>
      <c r="E4" s="2"/>
      <c r="F4" s="2"/>
      <c r="G4" s="2"/>
      <c r="H4" s="2"/>
      <c r="I4" s="2"/>
      <c r="J4" s="2"/>
    </row>
    <row r="5" spans="1:11">
      <c r="A5" s="46" t="s">
        <v>58</v>
      </c>
      <c r="B5" s="22">
        <v>14976664.42</v>
      </c>
      <c r="C5" s="22">
        <v>3439338.1899999995</v>
      </c>
      <c r="D5" s="22">
        <v>18416002.609999999</v>
      </c>
    </row>
    <row r="6" spans="1:11">
      <c r="A6" s="20" t="s">
        <v>59</v>
      </c>
      <c r="B6" s="11">
        <v>1192618.51</v>
      </c>
      <c r="C6" s="11">
        <v>-1085617.43</v>
      </c>
      <c r="D6" s="11">
        <v>107001.08</v>
      </c>
    </row>
    <row r="7" spans="1:11">
      <c r="A7" s="20" t="s">
        <v>60</v>
      </c>
      <c r="B7" s="11">
        <v>122434.73</v>
      </c>
      <c r="C7" s="11">
        <v>-11739.159999999989</v>
      </c>
      <c r="D7" s="11">
        <v>110695.57</v>
      </c>
    </row>
    <row r="8" spans="1:11">
      <c r="A8" s="20" t="s">
        <v>61</v>
      </c>
      <c r="B8" s="11">
        <v>174480.38</v>
      </c>
      <c r="C8" s="11">
        <v>13269.059999999998</v>
      </c>
      <c r="D8" s="11">
        <v>187749.44</v>
      </c>
    </row>
    <row r="9" spans="1:11">
      <c r="A9" s="20" t="s">
        <v>62</v>
      </c>
      <c r="B9" s="11">
        <v>919775.09</v>
      </c>
      <c r="C9" s="11">
        <v>-98126.459999999963</v>
      </c>
      <c r="D9" s="11">
        <v>821648.63</v>
      </c>
    </row>
    <row r="10" spans="1:11">
      <c r="A10" s="20" t="s">
        <v>63</v>
      </c>
      <c r="B10" s="11">
        <v>7460963.46</v>
      </c>
      <c r="C10" s="11">
        <v>37601.839999999851</v>
      </c>
      <c r="D10" s="11">
        <v>7498565.2999999998</v>
      </c>
    </row>
    <row r="11" spans="1:11">
      <c r="A11" s="12" t="s">
        <v>57</v>
      </c>
      <c r="B11" s="14">
        <v>24846936.590000004</v>
      </c>
      <c r="C11" s="14">
        <v>2294726.0399999954</v>
      </c>
      <c r="D11" s="14">
        <v>27141662.629999999</v>
      </c>
    </row>
    <row r="12" spans="1:11">
      <c r="A12" s="111"/>
      <c r="B12" s="28"/>
      <c r="C12" s="28"/>
      <c r="D12" s="28"/>
    </row>
    <row r="13" spans="1:11">
      <c r="A13" s="111"/>
      <c r="B13" s="28"/>
      <c r="C13" s="28"/>
      <c r="D13" s="28"/>
    </row>
    <row r="14" spans="1:11" ht="15.75">
      <c r="A14" s="126" t="s">
        <v>32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ht="15.75" thickBot="1"/>
    <row r="16" spans="1:11" ht="15.75" thickBot="1">
      <c r="A16" s="41" t="s">
        <v>7</v>
      </c>
      <c r="B16" s="38" t="s">
        <v>8</v>
      </c>
      <c r="C16" s="38" t="s">
        <v>9</v>
      </c>
      <c r="D16" s="38" t="s">
        <v>10</v>
      </c>
      <c r="E16" s="2"/>
      <c r="F16" s="2"/>
      <c r="G16" s="2"/>
      <c r="H16" s="2"/>
      <c r="I16" s="2"/>
      <c r="J16" s="2"/>
    </row>
    <row r="17" spans="1:11" ht="15.75" thickBot="1">
      <c r="A17" s="41" t="s">
        <v>33</v>
      </c>
      <c r="B17" s="36"/>
      <c r="C17" s="36"/>
      <c r="D17" s="36"/>
    </row>
    <row r="18" spans="1:11">
      <c r="A18" s="46" t="s">
        <v>34</v>
      </c>
      <c r="B18" s="22">
        <v>745087.29</v>
      </c>
      <c r="C18" s="22">
        <v>-273939.90000000002</v>
      </c>
      <c r="D18" s="22">
        <v>471147.39</v>
      </c>
    </row>
    <row r="19" spans="1:11">
      <c r="A19" s="20" t="s">
        <v>35</v>
      </c>
      <c r="B19" s="11">
        <v>655820</v>
      </c>
      <c r="C19" s="11">
        <v>310110</v>
      </c>
      <c r="D19" s="11">
        <v>965930</v>
      </c>
    </row>
    <row r="20" spans="1:11">
      <c r="A20" s="20" t="s">
        <v>36</v>
      </c>
      <c r="B20" s="11">
        <v>14391</v>
      </c>
      <c r="C20" s="11">
        <v>6386</v>
      </c>
      <c r="D20" s="11">
        <v>20777</v>
      </c>
    </row>
    <row r="21" spans="1:11">
      <c r="A21" s="20" t="s">
        <v>37</v>
      </c>
      <c r="B21" s="11">
        <v>3627</v>
      </c>
      <c r="C21" s="11">
        <v>539</v>
      </c>
      <c r="D21" s="11">
        <v>4166</v>
      </c>
    </row>
    <row r="22" spans="1:11">
      <c r="A22" s="20" t="s">
        <v>38</v>
      </c>
      <c r="B22" s="11">
        <v>88000</v>
      </c>
      <c r="C22" s="11">
        <v>-15346.029999999999</v>
      </c>
      <c r="D22" s="11">
        <v>72653.97</v>
      </c>
    </row>
    <row r="23" spans="1:11">
      <c r="A23" s="1" t="s">
        <v>39</v>
      </c>
    </row>
    <row r="24" spans="1:11">
      <c r="A24" s="20" t="s">
        <v>40</v>
      </c>
      <c r="B24" s="11">
        <v>-3013</v>
      </c>
      <c r="C24" s="11">
        <v>-5384</v>
      </c>
      <c r="D24" s="11">
        <v>-8397</v>
      </c>
    </row>
    <row r="25" spans="1:11">
      <c r="A25" s="20" t="s">
        <v>41</v>
      </c>
      <c r="B25" s="11">
        <v>-98826.5</v>
      </c>
      <c r="C25" s="9"/>
      <c r="D25" s="11">
        <v>-98826.5</v>
      </c>
    </row>
    <row r="26" spans="1:11">
      <c r="A26" s="1" t="s">
        <v>42</v>
      </c>
    </row>
    <row r="27" spans="1:11">
      <c r="A27" s="20" t="s">
        <v>43</v>
      </c>
      <c r="B27" s="9"/>
      <c r="C27" s="11">
        <v>905600</v>
      </c>
      <c r="D27" s="11">
        <v>905600</v>
      </c>
    </row>
    <row r="28" spans="1:11">
      <c r="A28" s="20" t="s">
        <v>44</v>
      </c>
      <c r="B28" s="11">
        <v>333085.40000000002</v>
      </c>
      <c r="C28" s="11">
        <v>112039.59999999998</v>
      </c>
      <c r="D28" s="11">
        <v>445125</v>
      </c>
    </row>
    <row r="31" spans="1:11" ht="15.75">
      <c r="A31" s="126" t="s">
        <v>481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</row>
    <row r="32" spans="1:11" ht="15.75" thickBot="1"/>
    <row r="33" spans="1:11" ht="15.75" thickBot="1">
      <c r="A33" s="41" t="s">
        <v>7</v>
      </c>
      <c r="B33" s="47" t="s">
        <v>8</v>
      </c>
      <c r="C33" s="47" t="s">
        <v>9</v>
      </c>
      <c r="D33" s="47" t="s">
        <v>10</v>
      </c>
      <c r="E33" s="2"/>
      <c r="F33" s="2"/>
      <c r="G33" s="2"/>
      <c r="H33" s="2"/>
      <c r="I33" s="2"/>
      <c r="J33" s="2"/>
    </row>
    <row r="34" spans="1:11">
      <c r="A34" s="46" t="s">
        <v>45</v>
      </c>
      <c r="B34" s="22">
        <v>48625.73</v>
      </c>
      <c r="C34" s="22">
        <v>172056.9</v>
      </c>
      <c r="D34" s="22">
        <v>220682.63</v>
      </c>
    </row>
    <row r="35" spans="1:11">
      <c r="A35" s="20" t="s">
        <v>46</v>
      </c>
      <c r="B35" s="11">
        <v>466162</v>
      </c>
      <c r="C35" s="11">
        <v>-5327</v>
      </c>
      <c r="D35" s="11">
        <v>460835</v>
      </c>
    </row>
    <row r="36" spans="1:11">
      <c r="A36" s="20" t="s">
        <v>47</v>
      </c>
      <c r="B36" s="11">
        <v>50140</v>
      </c>
      <c r="C36" s="11">
        <v>94791</v>
      </c>
      <c r="D36" s="11">
        <v>144931</v>
      </c>
    </row>
    <row r="37" spans="1:11">
      <c r="A37" s="20" t="s">
        <v>48</v>
      </c>
      <c r="B37" s="11">
        <v>291431</v>
      </c>
      <c r="C37" s="11">
        <v>-49151</v>
      </c>
      <c r="D37" s="11">
        <v>242280</v>
      </c>
    </row>
    <row r="38" spans="1:11">
      <c r="A38" s="20" t="s">
        <v>49</v>
      </c>
      <c r="B38" s="11">
        <v>95336</v>
      </c>
      <c r="C38" s="11">
        <v>-9497</v>
      </c>
      <c r="D38" s="11">
        <v>85839</v>
      </c>
    </row>
    <row r="39" spans="1:11">
      <c r="A39" s="20" t="s">
        <v>50</v>
      </c>
      <c r="B39" s="11">
        <v>43418</v>
      </c>
      <c r="C39" s="11">
        <v>-5032</v>
      </c>
      <c r="D39" s="11">
        <v>38386</v>
      </c>
    </row>
    <row r="40" spans="1:11">
      <c r="A40" s="20" t="s">
        <v>51</v>
      </c>
      <c r="B40" s="9"/>
      <c r="C40" s="11">
        <v>22275</v>
      </c>
      <c r="D40" s="11">
        <v>22275</v>
      </c>
    </row>
    <row r="41" spans="1:11">
      <c r="A41" s="20" t="s">
        <v>52</v>
      </c>
      <c r="B41" s="11">
        <v>210416</v>
      </c>
      <c r="C41" s="11">
        <v>-128993</v>
      </c>
      <c r="D41" s="11">
        <v>81423</v>
      </c>
    </row>
    <row r="42" spans="1:11">
      <c r="A42" s="20" t="s">
        <v>53</v>
      </c>
      <c r="B42" s="11">
        <v>270477.8</v>
      </c>
      <c r="C42" s="11">
        <v>-250417.8</v>
      </c>
      <c r="D42" s="11">
        <v>20060</v>
      </c>
    </row>
    <row r="43" spans="1:11">
      <c r="A43" s="20" t="s">
        <v>54</v>
      </c>
      <c r="B43" s="11">
        <v>480</v>
      </c>
      <c r="C43" s="11">
        <v>-480</v>
      </c>
      <c r="D43" s="9"/>
    </row>
    <row r="45" spans="1:11" ht="15.75">
      <c r="A45" s="126" t="s">
        <v>482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</row>
    <row r="46" spans="1:11" ht="15.75" thickBot="1"/>
    <row r="47" spans="1:11" ht="15.75" thickBot="1">
      <c r="A47" s="41" t="s">
        <v>55</v>
      </c>
      <c r="B47" s="47" t="s">
        <v>8</v>
      </c>
      <c r="C47" s="47" t="s">
        <v>9</v>
      </c>
      <c r="D47" s="47" t="s">
        <v>10</v>
      </c>
      <c r="E47" s="2"/>
      <c r="F47" s="2"/>
      <c r="G47" s="2"/>
      <c r="H47" s="2"/>
      <c r="I47" s="2"/>
      <c r="J47" s="2"/>
    </row>
    <row r="48" spans="1:11">
      <c r="A48" s="23" t="s">
        <v>483</v>
      </c>
      <c r="B48" s="113">
        <v>4656878.08</v>
      </c>
      <c r="C48" s="113">
        <v>-439173.29999999981</v>
      </c>
      <c r="D48" s="113">
        <v>4217704.78</v>
      </c>
    </row>
    <row r="49" spans="1:4">
      <c r="A49" s="9" t="s">
        <v>484</v>
      </c>
      <c r="B49" s="112">
        <v>8024903.71</v>
      </c>
      <c r="C49" s="112">
        <v>563857.43999999994</v>
      </c>
      <c r="D49" s="112">
        <v>8588761.1500000004</v>
      </c>
    </row>
    <row r="52" spans="1:4">
      <c r="A52" s="124">
        <v>3</v>
      </c>
      <c r="B52" s="124"/>
      <c r="C52" s="124"/>
      <c r="D52" s="124"/>
    </row>
  </sheetData>
  <mergeCells count="5">
    <mergeCell ref="A14:K14"/>
    <mergeCell ref="A31:K31"/>
    <mergeCell ref="A45:K45"/>
    <mergeCell ref="A1:K1"/>
    <mergeCell ref="A52:D52"/>
  </mergeCells>
  <pageMargins left="0.39370078740157483" right="0" top="0.78740157480314965" bottom="0.78740157480314965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49"/>
  <sheetViews>
    <sheetView topLeftCell="A19" workbookViewId="0">
      <selection activeCell="A49" sqref="A49:E49"/>
    </sheetView>
  </sheetViews>
  <sheetFormatPr defaultRowHeight="15"/>
  <cols>
    <col min="1" max="1" width="7.85546875" bestFit="1" customWidth="1"/>
    <col min="2" max="2" width="33.7109375" customWidth="1"/>
    <col min="3" max="3" width="13.7109375" customWidth="1"/>
    <col min="4" max="4" width="18.5703125" bestFit="1" customWidth="1"/>
    <col min="5" max="5" width="20.42578125" bestFit="1" customWidth="1"/>
  </cols>
  <sheetData>
    <row r="3" spans="1:11" ht="15.75">
      <c r="A3" s="126" t="s">
        <v>139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5.75" thickBot="1"/>
    <row r="5" spans="1:11" ht="15.75" thickBot="1">
      <c r="A5" s="1"/>
      <c r="B5" s="47" t="s">
        <v>64</v>
      </c>
      <c r="C5" s="47" t="s">
        <v>65</v>
      </c>
      <c r="D5" s="47" t="s">
        <v>66</v>
      </c>
      <c r="E5" s="38" t="s">
        <v>67</v>
      </c>
      <c r="F5" s="2"/>
      <c r="G5" s="2"/>
      <c r="H5" s="2"/>
      <c r="I5" s="2"/>
      <c r="J5" s="2"/>
    </row>
    <row r="6" spans="1:11">
      <c r="B6" s="46" t="s">
        <v>68</v>
      </c>
      <c r="C6" s="22">
        <v>4250214.5999999996</v>
      </c>
      <c r="D6" s="22">
        <v>4250214.5999999996</v>
      </c>
      <c r="E6" s="11">
        <v>0</v>
      </c>
    </row>
    <row r="7" spans="1:11">
      <c r="B7" s="20" t="s">
        <v>69</v>
      </c>
      <c r="C7" s="11">
        <v>183222.72</v>
      </c>
      <c r="D7" s="11">
        <v>183222.72</v>
      </c>
      <c r="E7" s="9">
        <v>0</v>
      </c>
    </row>
    <row r="8" spans="1:11">
      <c r="B8" s="12" t="s">
        <v>70</v>
      </c>
      <c r="C8" s="14">
        <v>4433437.3199999994</v>
      </c>
      <c r="D8" s="14">
        <v>4433437.32</v>
      </c>
      <c r="E8" s="14">
        <v>0</v>
      </c>
    </row>
    <row r="11" spans="1:11" ht="15.75">
      <c r="A11" s="126" t="s">
        <v>140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</row>
    <row r="12" spans="1:11" ht="15.75" thickBot="1"/>
    <row r="13" spans="1:11" ht="15.75" thickBot="1">
      <c r="A13" s="35" t="s">
        <v>71</v>
      </c>
      <c r="B13" s="47" t="s">
        <v>64</v>
      </c>
      <c r="C13" s="47" t="s">
        <v>65</v>
      </c>
      <c r="D13" s="47" t="s">
        <v>66</v>
      </c>
      <c r="E13" s="47" t="s">
        <v>67</v>
      </c>
      <c r="F13" s="2"/>
      <c r="G13" s="2"/>
      <c r="H13" s="2"/>
      <c r="I13" s="2"/>
      <c r="J13" s="2"/>
    </row>
    <row r="14" spans="1:11">
      <c r="A14" s="20" t="s">
        <v>72</v>
      </c>
      <c r="B14" s="46" t="s">
        <v>73</v>
      </c>
      <c r="C14" s="22">
        <v>259000</v>
      </c>
      <c r="D14" s="22">
        <v>259000</v>
      </c>
      <c r="E14" s="23"/>
    </row>
    <row r="15" spans="1:11">
      <c r="A15" s="20" t="s">
        <v>74</v>
      </c>
      <c r="B15" s="20" t="s">
        <v>75</v>
      </c>
      <c r="C15" s="11">
        <v>456500</v>
      </c>
      <c r="D15" s="11">
        <v>456500</v>
      </c>
      <c r="E15" s="9"/>
    </row>
    <row r="16" spans="1:11">
      <c r="A16" s="20" t="s">
        <v>76</v>
      </c>
      <c r="B16" s="20" t="s">
        <v>77</v>
      </c>
      <c r="C16" s="11">
        <v>140000</v>
      </c>
      <c r="D16" s="11">
        <v>140000</v>
      </c>
      <c r="E16" s="9"/>
    </row>
    <row r="17" spans="1:11">
      <c r="A17" s="20" t="s">
        <v>78</v>
      </c>
      <c r="B17" s="20" t="s">
        <v>79</v>
      </c>
      <c r="C17" s="11">
        <v>20764</v>
      </c>
      <c r="D17" s="11">
        <v>8764</v>
      </c>
      <c r="E17" s="11">
        <v>12000</v>
      </c>
      <c r="G17" s="25"/>
    </row>
    <row r="18" spans="1:11">
      <c r="A18" s="20" t="s">
        <v>80</v>
      </c>
      <c r="B18" s="20" t="s">
        <v>81</v>
      </c>
      <c r="C18" s="11">
        <v>1379061.3</v>
      </c>
      <c r="D18" s="11">
        <v>1379061.3</v>
      </c>
      <c r="E18" s="9"/>
    </row>
    <row r="19" spans="1:11">
      <c r="A19" s="20" t="s">
        <v>82</v>
      </c>
      <c r="B19" s="20" t="s">
        <v>83</v>
      </c>
      <c r="C19" s="11">
        <v>1880889.3</v>
      </c>
      <c r="D19" s="11">
        <v>1880889.3</v>
      </c>
      <c r="E19" s="9"/>
    </row>
    <row r="20" spans="1:11">
      <c r="A20" s="20" t="s">
        <v>84</v>
      </c>
      <c r="B20" s="20" t="s">
        <v>85</v>
      </c>
      <c r="C20" s="11">
        <v>60000</v>
      </c>
      <c r="D20" s="11">
        <v>75653.97</v>
      </c>
      <c r="E20" s="11">
        <v>-15653.970000000001</v>
      </c>
    </row>
    <row r="21" spans="1:11">
      <c r="A21" s="20" t="s">
        <v>86</v>
      </c>
      <c r="B21" s="20" t="s">
        <v>87</v>
      </c>
      <c r="C21" s="11">
        <v>54000</v>
      </c>
      <c r="D21" s="11">
        <v>45940</v>
      </c>
      <c r="E21" s="11">
        <v>8060</v>
      </c>
    </row>
    <row r="22" spans="1:11">
      <c r="A22" s="25"/>
      <c r="B22" s="114" t="s">
        <v>88</v>
      </c>
      <c r="C22" s="14">
        <v>4250214.5999999996</v>
      </c>
      <c r="D22" s="14">
        <v>4245808.5699999994</v>
      </c>
      <c r="E22" s="14">
        <v>4406.0300000002608</v>
      </c>
    </row>
    <row r="24" spans="1:11">
      <c r="A24" t="s">
        <v>143</v>
      </c>
    </row>
    <row r="25" spans="1:11">
      <c r="A25" t="s">
        <v>486</v>
      </c>
    </row>
    <row r="26" spans="1:11">
      <c r="A26" t="s">
        <v>144</v>
      </c>
    </row>
    <row r="27" spans="1:11">
      <c r="A27" t="s">
        <v>145</v>
      </c>
    </row>
    <row r="29" spans="1:11" ht="15.75">
      <c r="A29" s="126" t="s">
        <v>141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</row>
    <row r="30" spans="1:11" ht="15.75" thickBot="1"/>
    <row r="31" spans="1:11" ht="15.75" thickBot="1">
      <c r="A31" s="41" t="s">
        <v>71</v>
      </c>
      <c r="B31" s="47" t="s">
        <v>64</v>
      </c>
      <c r="C31" s="47" t="s">
        <v>65</v>
      </c>
      <c r="D31" s="47" t="s">
        <v>66</v>
      </c>
      <c r="E31" s="47" t="s">
        <v>67</v>
      </c>
      <c r="F31" s="2"/>
      <c r="G31" s="2"/>
      <c r="H31" s="2"/>
      <c r="I31" s="2"/>
      <c r="J31" s="2"/>
    </row>
    <row r="32" spans="1:11">
      <c r="A32" s="46" t="s">
        <v>89</v>
      </c>
      <c r="B32" s="46" t="s">
        <v>90</v>
      </c>
      <c r="C32" s="22">
        <v>183222.72</v>
      </c>
      <c r="D32" s="22">
        <v>183222.72</v>
      </c>
      <c r="E32" s="23">
        <v>0</v>
      </c>
    </row>
    <row r="33" spans="1:11">
      <c r="B33" s="12" t="s">
        <v>91</v>
      </c>
      <c r="C33" s="14">
        <v>183222.72</v>
      </c>
      <c r="D33" s="14">
        <v>183222.72</v>
      </c>
      <c r="E33" s="9">
        <v>0</v>
      </c>
    </row>
    <row r="36" spans="1:11" ht="15.75">
      <c r="A36" s="126" t="s">
        <v>142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</row>
    <row r="37" spans="1:11" ht="15.75" thickBot="1"/>
    <row r="38" spans="1:11" ht="15.75" thickBot="1">
      <c r="A38" s="41" t="s">
        <v>92</v>
      </c>
      <c r="B38" s="47" t="s">
        <v>93</v>
      </c>
      <c r="C38" s="47" t="s">
        <v>1</v>
      </c>
      <c r="D38" s="47" t="s">
        <v>94</v>
      </c>
      <c r="E38" s="47" t="s">
        <v>487</v>
      </c>
      <c r="F38" s="2"/>
      <c r="G38" s="2"/>
      <c r="H38" s="2"/>
      <c r="I38" s="2"/>
      <c r="J38" s="2"/>
    </row>
    <row r="39" spans="1:11">
      <c r="A39" s="46" t="s">
        <v>95</v>
      </c>
      <c r="B39" s="46" t="s">
        <v>96</v>
      </c>
      <c r="C39" s="22">
        <v>936</v>
      </c>
      <c r="D39" s="23">
        <v>940</v>
      </c>
      <c r="E39" s="22">
        <v>0</v>
      </c>
    </row>
    <row r="40" spans="1:11">
      <c r="A40" s="20" t="s">
        <v>97</v>
      </c>
      <c r="B40" s="20" t="s">
        <v>98</v>
      </c>
      <c r="C40" s="11">
        <v>70764</v>
      </c>
      <c r="D40" s="9">
        <v>70760</v>
      </c>
      <c r="E40" s="11">
        <v>0</v>
      </c>
    </row>
    <row r="41" spans="1:11">
      <c r="A41" s="20"/>
      <c r="B41" s="9" t="s">
        <v>488</v>
      </c>
      <c r="C41" s="11"/>
      <c r="D41" s="9">
        <v>20000</v>
      </c>
      <c r="E41" s="11">
        <v>0</v>
      </c>
    </row>
    <row r="42" spans="1:11">
      <c r="A42" s="20"/>
      <c r="B42" s="9" t="s">
        <v>489</v>
      </c>
      <c r="C42" s="11"/>
      <c r="D42" s="9">
        <v>20000</v>
      </c>
      <c r="E42" s="11">
        <v>0</v>
      </c>
    </row>
    <row r="43" spans="1:11">
      <c r="A43" s="20"/>
      <c r="B43" s="9" t="s">
        <v>490</v>
      </c>
      <c r="C43" s="11"/>
      <c r="D43" s="9">
        <v>10000</v>
      </c>
      <c r="E43" s="11">
        <v>0</v>
      </c>
    </row>
    <row r="44" spans="1:11">
      <c r="A44" s="20"/>
      <c r="B44" s="9" t="s">
        <v>491</v>
      </c>
      <c r="C44" s="11"/>
      <c r="D44" s="9">
        <v>20764</v>
      </c>
      <c r="E44" s="11">
        <v>12000</v>
      </c>
    </row>
    <row r="45" spans="1:11">
      <c r="A45" s="20" t="s">
        <v>99</v>
      </c>
      <c r="B45" s="20" t="s">
        <v>100</v>
      </c>
      <c r="C45" s="11">
        <v>7079800</v>
      </c>
      <c r="D45" s="11">
        <v>702800</v>
      </c>
      <c r="E45" s="11">
        <v>7079800</v>
      </c>
    </row>
    <row r="46" spans="1:11">
      <c r="A46" s="20" t="s">
        <v>101</v>
      </c>
      <c r="B46" s="20" t="s">
        <v>102</v>
      </c>
      <c r="C46" s="11">
        <v>100000</v>
      </c>
      <c r="D46" s="9"/>
      <c r="E46" s="11">
        <v>100000</v>
      </c>
    </row>
    <row r="47" spans="1:11">
      <c r="A47" t="s">
        <v>492</v>
      </c>
    </row>
    <row r="48" spans="1:11">
      <c r="A48" t="s">
        <v>493</v>
      </c>
    </row>
    <row r="49" spans="1:5">
      <c r="A49" s="124">
        <v>4</v>
      </c>
      <c r="B49" s="124"/>
      <c r="C49" s="124"/>
      <c r="D49" s="124"/>
      <c r="E49" s="124"/>
    </row>
  </sheetData>
  <mergeCells count="5">
    <mergeCell ref="A3:K3"/>
    <mergeCell ref="A11:K11"/>
    <mergeCell ref="A29:K29"/>
    <mergeCell ref="A36:K36"/>
    <mergeCell ref="A49:E49"/>
  </mergeCells>
  <pageMargins left="0.51181102362204722" right="0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topLeftCell="A25" workbookViewId="0">
      <selection activeCell="A50" sqref="A50:H50"/>
    </sheetView>
  </sheetViews>
  <sheetFormatPr defaultRowHeight="15"/>
  <cols>
    <col min="6" max="6" width="15.42578125" bestFit="1" customWidth="1"/>
  </cols>
  <sheetData>
    <row r="1" spans="1:6">
      <c r="A1" s="6" t="s">
        <v>146</v>
      </c>
    </row>
    <row r="3" spans="1:6">
      <c r="A3" s="8" t="s">
        <v>147</v>
      </c>
    </row>
    <row r="4" spans="1:6">
      <c r="A4" t="s">
        <v>148</v>
      </c>
      <c r="F4" s="48">
        <v>0</v>
      </c>
    </row>
    <row r="5" spans="1:6">
      <c r="A5" t="s">
        <v>149</v>
      </c>
      <c r="F5" s="48">
        <v>950000</v>
      </c>
    </row>
    <row r="6" spans="1:6">
      <c r="A6" t="s">
        <v>153</v>
      </c>
      <c r="F6" s="48">
        <v>92000</v>
      </c>
    </row>
    <row r="7" spans="1:6">
      <c r="F7" s="48"/>
    </row>
    <row r="8" spans="1:6">
      <c r="A8" s="8" t="s">
        <v>150</v>
      </c>
    </row>
    <row r="9" spans="1:6">
      <c r="A9" t="s">
        <v>151</v>
      </c>
      <c r="F9" s="48">
        <v>50489.24</v>
      </c>
    </row>
    <row r="10" spans="1:6">
      <c r="A10" t="s">
        <v>155</v>
      </c>
      <c r="F10" s="48"/>
    </row>
    <row r="11" spans="1:6">
      <c r="A11" t="s">
        <v>152</v>
      </c>
      <c r="F11" s="48">
        <v>2030000</v>
      </c>
    </row>
    <row r="12" spans="1:6">
      <c r="A12" t="s">
        <v>154</v>
      </c>
      <c r="F12" s="48">
        <v>1000000</v>
      </c>
    </row>
    <row r="14" spans="1:6">
      <c r="A14" t="s">
        <v>156</v>
      </c>
    </row>
    <row r="15" spans="1:6">
      <c r="A15" t="s">
        <v>157</v>
      </c>
    </row>
    <row r="18" spans="1:1">
      <c r="A18" s="6" t="s">
        <v>158</v>
      </c>
    </row>
    <row r="20" spans="1:1">
      <c r="A20" t="s">
        <v>166</v>
      </c>
    </row>
    <row r="21" spans="1:1">
      <c r="A21" t="s">
        <v>494</v>
      </c>
    </row>
    <row r="23" spans="1:1">
      <c r="A23" s="1" t="s">
        <v>497</v>
      </c>
    </row>
    <row r="24" spans="1:1">
      <c r="A24" s="1" t="s">
        <v>495</v>
      </c>
    </row>
    <row r="25" spans="1:1">
      <c r="A25" s="1" t="s">
        <v>496</v>
      </c>
    </row>
    <row r="26" spans="1:1">
      <c r="A26" s="1"/>
    </row>
    <row r="27" spans="1:1">
      <c r="A27" t="s">
        <v>165</v>
      </c>
    </row>
    <row r="28" spans="1:1">
      <c r="A28" t="s">
        <v>159</v>
      </c>
    </row>
    <row r="31" spans="1:1">
      <c r="A31" t="s">
        <v>160</v>
      </c>
    </row>
    <row r="32" spans="1:1">
      <c r="A32" s="49" t="s">
        <v>161</v>
      </c>
    </row>
    <row r="34" spans="1:1">
      <c r="A34" t="s">
        <v>162</v>
      </c>
    </row>
    <row r="35" spans="1:1">
      <c r="A35" t="s">
        <v>163</v>
      </c>
    </row>
    <row r="36" spans="1:1">
      <c r="A36" t="s">
        <v>164</v>
      </c>
    </row>
    <row r="50" spans="1:8">
      <c r="A50" s="124">
        <v>5</v>
      </c>
      <c r="B50" s="124"/>
      <c r="C50" s="124"/>
      <c r="D50" s="124"/>
      <c r="E50" s="124"/>
      <c r="F50" s="124"/>
      <c r="G50" s="124"/>
      <c r="H50" s="124"/>
    </row>
  </sheetData>
  <mergeCells count="1">
    <mergeCell ref="A50:H50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1"/>
  <sheetViews>
    <sheetView topLeftCell="A134" workbookViewId="0">
      <selection activeCell="A209" sqref="A209"/>
    </sheetView>
  </sheetViews>
  <sheetFormatPr defaultRowHeight="15"/>
  <cols>
    <col min="1" max="1" width="6.5703125" customWidth="1"/>
    <col min="2" max="2" width="6.28515625" customWidth="1"/>
    <col min="3" max="3" width="36.85546875" bestFit="1" customWidth="1"/>
    <col min="4" max="4" width="16.7109375" customWidth="1"/>
    <col min="5" max="5" width="17.140625" customWidth="1"/>
    <col min="6" max="6" width="17.85546875" customWidth="1"/>
    <col min="7" max="7" width="12.28515625" customWidth="1"/>
    <col min="8" max="8" width="38.42578125" customWidth="1"/>
  </cols>
  <sheetData>
    <row r="1" spans="1:8">
      <c r="A1" t="s">
        <v>0</v>
      </c>
      <c r="H1" t="s">
        <v>298</v>
      </c>
    </row>
    <row r="2" spans="1:8">
      <c r="A2" t="s">
        <v>103</v>
      </c>
    </row>
    <row r="4" spans="1:8">
      <c r="A4" s="1" t="s">
        <v>167</v>
      </c>
    </row>
    <row r="5" spans="1:8" ht="15.75" thickBot="1">
      <c r="A5" s="8" t="s">
        <v>299</v>
      </c>
    </row>
    <row r="6" spans="1:8">
      <c r="A6" s="50" t="s">
        <v>168</v>
      </c>
      <c r="B6" s="50" t="s">
        <v>169</v>
      </c>
      <c r="C6" s="50" t="s">
        <v>170</v>
      </c>
      <c r="D6" s="51" t="s">
        <v>2</v>
      </c>
      <c r="E6" s="51" t="s">
        <v>111</v>
      </c>
      <c r="F6" s="51" t="s">
        <v>115</v>
      </c>
      <c r="G6" s="51" t="s">
        <v>171</v>
      </c>
      <c r="H6" s="51" t="s">
        <v>172</v>
      </c>
    </row>
    <row r="7" spans="1:8" ht="15.75" thickBot="1">
      <c r="A7" s="36"/>
      <c r="B7" s="36"/>
      <c r="C7" s="36"/>
      <c r="D7" s="52" t="s">
        <v>111</v>
      </c>
      <c r="E7" s="52" t="s">
        <v>173</v>
      </c>
      <c r="F7" s="52" t="s">
        <v>174</v>
      </c>
      <c r="G7" s="36"/>
      <c r="H7" s="36"/>
    </row>
    <row r="8" spans="1:8">
      <c r="A8" s="23"/>
      <c r="B8" s="23">
        <v>1111</v>
      </c>
      <c r="C8" s="23" t="s">
        <v>175</v>
      </c>
      <c r="D8" s="53">
        <v>3100000</v>
      </c>
      <c r="E8" s="53">
        <v>3594050</v>
      </c>
      <c r="F8" s="53">
        <v>3594047.58</v>
      </c>
      <c r="G8" s="53">
        <v>100</v>
      </c>
      <c r="H8" s="23"/>
    </row>
    <row r="9" spans="1:8">
      <c r="A9" s="9"/>
      <c r="B9" s="9">
        <v>1112</v>
      </c>
      <c r="C9" s="9" t="s">
        <v>176</v>
      </c>
      <c r="D9" s="17">
        <v>112300</v>
      </c>
      <c r="E9" s="17">
        <v>112300</v>
      </c>
      <c r="F9" s="17">
        <v>108946.99</v>
      </c>
      <c r="G9" s="17">
        <v>97</v>
      </c>
      <c r="H9" s="9"/>
    </row>
    <row r="10" spans="1:8">
      <c r="A10" s="9"/>
      <c r="B10" s="9">
        <v>1113</v>
      </c>
      <c r="C10" s="9" t="s">
        <v>177</v>
      </c>
      <c r="D10" s="17">
        <v>350000</v>
      </c>
      <c r="E10" s="17">
        <v>428780</v>
      </c>
      <c r="F10" s="17">
        <v>428776.51</v>
      </c>
      <c r="G10" s="17">
        <v>100</v>
      </c>
      <c r="H10" s="9"/>
    </row>
    <row r="11" spans="1:8">
      <c r="A11" s="9"/>
      <c r="B11" s="9">
        <v>1121</v>
      </c>
      <c r="C11" s="9" t="s">
        <v>178</v>
      </c>
      <c r="D11" s="17">
        <v>3500000</v>
      </c>
      <c r="E11" s="17">
        <v>4105730</v>
      </c>
      <c r="F11" s="17">
        <v>4105728.41</v>
      </c>
      <c r="G11" s="17">
        <v>100</v>
      </c>
      <c r="H11" s="9"/>
    </row>
    <row r="12" spans="1:8">
      <c r="A12" s="9"/>
      <c r="B12" s="9">
        <v>1122</v>
      </c>
      <c r="C12" s="9" t="s">
        <v>179</v>
      </c>
      <c r="D12" s="17"/>
      <c r="E12" s="17">
        <v>91000</v>
      </c>
      <c r="F12" s="17">
        <v>91010</v>
      </c>
      <c r="G12" s="17">
        <v>100</v>
      </c>
      <c r="H12" s="9"/>
    </row>
    <row r="13" spans="1:8">
      <c r="A13" s="9"/>
      <c r="B13" s="9">
        <v>1211</v>
      </c>
      <c r="C13" s="9" t="s">
        <v>180</v>
      </c>
      <c r="D13" s="17">
        <v>6800000</v>
      </c>
      <c r="E13" s="17">
        <v>8346800</v>
      </c>
      <c r="F13" s="17">
        <v>8346773.7699999996</v>
      </c>
      <c r="G13" s="17">
        <v>100</v>
      </c>
      <c r="H13" s="9"/>
    </row>
    <row r="14" spans="1:8">
      <c r="A14" s="54" t="s">
        <v>181</v>
      </c>
      <c r="B14" s="55"/>
      <c r="C14" s="56"/>
      <c r="D14" s="57">
        <f>SUM(D8:D13)</f>
        <v>13862300</v>
      </c>
      <c r="E14" s="57">
        <f>SUM(E8:E13)</f>
        <v>16678660</v>
      </c>
      <c r="F14" s="57">
        <f>SUM(F8:F13)</f>
        <v>16675283.26</v>
      </c>
      <c r="G14" s="57">
        <v>99.98</v>
      </c>
      <c r="H14" s="58"/>
    </row>
    <row r="15" spans="1:8">
      <c r="A15" s="9"/>
      <c r="B15" s="9">
        <v>1351</v>
      </c>
      <c r="C15" s="9" t="s">
        <v>182</v>
      </c>
      <c r="D15" s="17">
        <v>70000</v>
      </c>
      <c r="E15" s="17">
        <v>70000</v>
      </c>
      <c r="F15" s="17">
        <v>63451.96</v>
      </c>
      <c r="G15" s="17">
        <v>90.6</v>
      </c>
      <c r="H15" s="9"/>
    </row>
    <row r="16" spans="1:8">
      <c r="A16" s="9"/>
      <c r="B16" s="9">
        <v>1355</v>
      </c>
      <c r="C16" s="9" t="s">
        <v>183</v>
      </c>
      <c r="D16" s="17">
        <v>105000</v>
      </c>
      <c r="E16" s="17">
        <v>135300</v>
      </c>
      <c r="F16" s="17">
        <v>135301.89000000001</v>
      </c>
      <c r="G16" s="17">
        <v>100</v>
      </c>
      <c r="H16" s="9"/>
    </row>
    <row r="17" spans="1:8">
      <c r="A17" s="54" t="s">
        <v>184</v>
      </c>
      <c r="B17" s="55"/>
      <c r="C17" s="56"/>
      <c r="D17" s="57">
        <f>SUM(D15:D16)</f>
        <v>175000</v>
      </c>
      <c r="E17" s="57">
        <f>SUM(E15:E16)</f>
        <v>205300</v>
      </c>
      <c r="F17" s="57">
        <f>SUM(F15:F16)</f>
        <v>198753.85</v>
      </c>
      <c r="G17" s="57">
        <v>96.81</v>
      </c>
      <c r="H17" s="58"/>
    </row>
    <row r="18" spans="1:8">
      <c r="A18" s="9"/>
      <c r="B18" s="9">
        <v>1332</v>
      </c>
      <c r="C18" s="9" t="s">
        <v>185</v>
      </c>
      <c r="D18" s="17">
        <v>1500</v>
      </c>
      <c r="E18" s="17">
        <v>1500</v>
      </c>
      <c r="F18" s="17">
        <v>0</v>
      </c>
      <c r="G18" s="17">
        <v>0</v>
      </c>
      <c r="H18" s="59"/>
    </row>
    <row r="19" spans="1:8">
      <c r="A19" s="9"/>
      <c r="B19" s="9">
        <v>1340</v>
      </c>
      <c r="C19" s="9" t="s">
        <v>186</v>
      </c>
      <c r="D19" s="17">
        <v>770000</v>
      </c>
      <c r="E19" s="17">
        <v>770000</v>
      </c>
      <c r="F19" s="17">
        <v>762459</v>
      </c>
      <c r="G19" s="17">
        <v>99</v>
      </c>
      <c r="H19" s="9"/>
    </row>
    <row r="20" spans="1:8">
      <c r="A20" s="9"/>
      <c r="B20" s="9">
        <v>1341</v>
      </c>
      <c r="C20" s="9" t="s">
        <v>187</v>
      </c>
      <c r="D20" s="17">
        <v>34200</v>
      </c>
      <c r="E20" s="17">
        <v>34200</v>
      </c>
      <c r="F20" s="17">
        <v>34125</v>
      </c>
      <c r="G20" s="17">
        <v>99.8</v>
      </c>
      <c r="H20" s="9"/>
    </row>
    <row r="21" spans="1:8">
      <c r="A21" s="9"/>
      <c r="B21" s="9">
        <v>1343</v>
      </c>
      <c r="C21" s="9" t="s">
        <v>188</v>
      </c>
      <c r="D21" s="17">
        <v>90000</v>
      </c>
      <c r="E21" s="17">
        <v>92200</v>
      </c>
      <c r="F21" s="17">
        <v>92935</v>
      </c>
      <c r="G21" s="17">
        <v>100.8</v>
      </c>
      <c r="H21" s="9"/>
    </row>
    <row r="22" spans="1:8">
      <c r="A22" s="9"/>
      <c r="B22" s="9">
        <v>1344</v>
      </c>
      <c r="C22" s="9" t="s">
        <v>189</v>
      </c>
      <c r="D22" s="17">
        <v>1000</v>
      </c>
      <c r="E22" s="17">
        <v>1000</v>
      </c>
      <c r="F22" s="17">
        <v>0</v>
      </c>
      <c r="G22" s="17">
        <v>0</v>
      </c>
      <c r="H22" s="9"/>
    </row>
    <row r="23" spans="1:8">
      <c r="A23" s="9"/>
      <c r="B23" s="9">
        <v>1511</v>
      </c>
      <c r="C23" s="9" t="s">
        <v>190</v>
      </c>
      <c r="D23" s="17">
        <v>1520000</v>
      </c>
      <c r="E23" s="17">
        <v>1611370</v>
      </c>
      <c r="F23" s="17">
        <v>1611374.67</v>
      </c>
      <c r="G23" s="17">
        <v>100</v>
      </c>
      <c r="H23" s="9"/>
    </row>
    <row r="24" spans="1:8">
      <c r="A24" s="9"/>
      <c r="B24" s="60">
        <v>1361</v>
      </c>
      <c r="C24" s="60" t="s">
        <v>191</v>
      </c>
      <c r="D24" s="17">
        <v>132000</v>
      </c>
      <c r="E24" s="17">
        <v>132000</v>
      </c>
      <c r="F24" s="17">
        <v>120145</v>
      </c>
      <c r="G24" s="17">
        <v>91</v>
      </c>
      <c r="H24" s="25"/>
    </row>
    <row r="25" spans="1:8">
      <c r="A25" s="54" t="s">
        <v>192</v>
      </c>
      <c r="B25" s="55"/>
      <c r="C25" s="56"/>
      <c r="D25" s="57">
        <f>SUM(D18:D24)</f>
        <v>2548700</v>
      </c>
      <c r="E25" s="57">
        <f>SUM(E18:E24)</f>
        <v>2642270</v>
      </c>
      <c r="F25" s="57">
        <f>SUM(F18:F24)</f>
        <v>2621038.67</v>
      </c>
      <c r="G25" s="57">
        <v>99.63</v>
      </c>
      <c r="H25" s="58"/>
    </row>
    <row r="26" spans="1:8">
      <c r="A26" s="9"/>
      <c r="B26" s="9">
        <v>2460</v>
      </c>
      <c r="C26" s="9" t="s">
        <v>193</v>
      </c>
      <c r="D26" s="17">
        <v>103330</v>
      </c>
      <c r="E26" s="17">
        <v>103330</v>
      </c>
      <c r="F26" s="17">
        <v>105000.11</v>
      </c>
      <c r="G26" s="17">
        <v>101.6</v>
      </c>
      <c r="H26" s="9" t="s">
        <v>194</v>
      </c>
    </row>
    <row r="27" spans="1:8">
      <c r="A27" s="54" t="s">
        <v>195</v>
      </c>
      <c r="B27" s="55"/>
      <c r="C27" s="56"/>
      <c r="D27" s="57">
        <v>103330</v>
      </c>
      <c r="E27" s="57">
        <v>103330</v>
      </c>
      <c r="F27" s="57">
        <v>105000.11</v>
      </c>
      <c r="G27" s="57">
        <v>101.6</v>
      </c>
      <c r="H27" s="58"/>
    </row>
    <row r="28" spans="1:8">
      <c r="A28" s="9"/>
      <c r="B28" s="9">
        <v>4111</v>
      </c>
      <c r="C28" s="9" t="s">
        <v>196</v>
      </c>
      <c r="D28" s="17"/>
      <c r="E28" s="17">
        <v>60000</v>
      </c>
      <c r="F28" s="17">
        <v>60000</v>
      </c>
      <c r="G28" s="17">
        <v>126.1</v>
      </c>
      <c r="H28" s="9" t="s">
        <v>197</v>
      </c>
    </row>
    <row r="29" spans="1:8">
      <c r="A29" s="9"/>
      <c r="B29" s="9">
        <v>4111</v>
      </c>
      <c r="C29" s="9" t="s">
        <v>196</v>
      </c>
      <c r="D29" s="17"/>
      <c r="E29" s="17">
        <v>54000</v>
      </c>
      <c r="F29" s="17">
        <v>54000</v>
      </c>
      <c r="G29" s="17">
        <v>85.1</v>
      </c>
      <c r="H29" s="9" t="s">
        <v>198</v>
      </c>
    </row>
    <row r="30" spans="1:8">
      <c r="A30" s="9"/>
      <c r="B30" s="9">
        <v>4112</v>
      </c>
      <c r="C30" s="9" t="s">
        <v>199</v>
      </c>
      <c r="D30" s="17"/>
      <c r="E30" s="17">
        <v>960000</v>
      </c>
      <c r="F30" s="17">
        <v>960000</v>
      </c>
      <c r="G30" s="17">
        <v>100</v>
      </c>
      <c r="H30" s="9"/>
    </row>
    <row r="31" spans="1:8">
      <c r="A31" s="9"/>
      <c r="B31" s="9">
        <v>4116</v>
      </c>
      <c r="C31" s="9" t="s">
        <v>200</v>
      </c>
      <c r="D31" s="17">
        <v>88000</v>
      </c>
      <c r="E31" s="17">
        <v>715500</v>
      </c>
      <c r="F31" s="17">
        <v>715500</v>
      </c>
      <c r="G31" s="17">
        <v>100</v>
      </c>
      <c r="H31" s="9" t="s">
        <v>201</v>
      </c>
    </row>
    <row r="32" spans="1:8">
      <c r="A32" s="9"/>
      <c r="B32" s="9">
        <v>4116</v>
      </c>
      <c r="C32" s="9" t="s">
        <v>200</v>
      </c>
      <c r="D32" s="17"/>
      <c r="E32" s="17">
        <v>140000</v>
      </c>
      <c r="F32" s="17">
        <v>140000</v>
      </c>
      <c r="G32" s="17">
        <v>100</v>
      </c>
      <c r="H32" s="9" t="s">
        <v>202</v>
      </c>
    </row>
    <row r="33" spans="1:8">
      <c r="A33" s="9"/>
      <c r="B33" s="9">
        <v>4121</v>
      </c>
      <c r="C33" s="9" t="s">
        <v>203</v>
      </c>
      <c r="D33" s="17"/>
      <c r="E33" s="17">
        <v>940</v>
      </c>
      <c r="F33" s="17">
        <v>936</v>
      </c>
      <c r="G33" s="17">
        <v>99.6</v>
      </c>
      <c r="H33" s="9" t="s">
        <v>204</v>
      </c>
    </row>
    <row r="34" spans="1:8">
      <c r="A34" s="9"/>
      <c r="B34" s="9">
        <v>4122</v>
      </c>
      <c r="C34" s="9" t="s">
        <v>205</v>
      </c>
      <c r="D34" s="17"/>
      <c r="E34" s="17">
        <v>20000</v>
      </c>
      <c r="F34" s="17">
        <v>20000</v>
      </c>
      <c r="G34" s="17">
        <v>100</v>
      </c>
      <c r="H34" s="9" t="s">
        <v>206</v>
      </c>
    </row>
    <row r="35" spans="1:8" ht="15.75" thickBot="1">
      <c r="A35" s="25"/>
      <c r="B35" s="25"/>
      <c r="C35" s="25"/>
      <c r="D35" s="106"/>
      <c r="E35" s="106"/>
      <c r="F35" s="106"/>
      <c r="G35" s="106"/>
      <c r="H35" s="25"/>
    </row>
    <row r="36" spans="1:8">
      <c r="A36" s="50" t="s">
        <v>168</v>
      </c>
      <c r="B36" s="50" t="s">
        <v>169</v>
      </c>
      <c r="C36" s="50" t="s">
        <v>170</v>
      </c>
      <c r="D36" s="51" t="s">
        <v>2</v>
      </c>
      <c r="E36" s="51" t="s">
        <v>111</v>
      </c>
      <c r="F36" s="51" t="s">
        <v>115</v>
      </c>
      <c r="G36" s="51" t="s">
        <v>171</v>
      </c>
      <c r="H36" s="51" t="s">
        <v>172</v>
      </c>
    </row>
    <row r="37" spans="1:8" ht="15.75" thickBot="1">
      <c r="A37" s="36"/>
      <c r="B37" s="36"/>
      <c r="C37" s="36"/>
      <c r="D37" s="52" t="s">
        <v>111</v>
      </c>
      <c r="E37" s="52" t="s">
        <v>173</v>
      </c>
      <c r="F37" s="52" t="s">
        <v>174</v>
      </c>
      <c r="G37" s="36"/>
      <c r="H37" s="36"/>
    </row>
    <row r="38" spans="1:8">
      <c r="A38" s="23"/>
      <c r="B38" s="23">
        <v>4122</v>
      </c>
      <c r="C38" s="23" t="s">
        <v>205</v>
      </c>
      <c r="D38" s="53"/>
      <c r="E38" s="53">
        <v>20000</v>
      </c>
      <c r="F38" s="53">
        <v>20000</v>
      </c>
      <c r="G38" s="53">
        <v>100</v>
      </c>
      <c r="H38" s="23" t="s">
        <v>207</v>
      </c>
    </row>
    <row r="39" spans="1:8">
      <c r="A39" s="9"/>
      <c r="B39" s="9">
        <v>4122</v>
      </c>
      <c r="C39" s="9" t="s">
        <v>205</v>
      </c>
      <c r="D39" s="17"/>
      <c r="E39" s="17">
        <v>10000</v>
      </c>
      <c r="F39" s="17">
        <v>10000</v>
      </c>
      <c r="G39" s="17">
        <v>100</v>
      </c>
      <c r="H39" s="9" t="s">
        <v>208</v>
      </c>
    </row>
    <row r="40" spans="1:8">
      <c r="A40" s="9"/>
      <c r="B40" s="9">
        <v>4122</v>
      </c>
      <c r="C40" s="9" t="s">
        <v>205</v>
      </c>
      <c r="D40" s="17"/>
      <c r="E40" s="17">
        <v>20760</v>
      </c>
      <c r="F40" s="17">
        <v>20764</v>
      </c>
      <c r="G40" s="17">
        <v>100</v>
      </c>
      <c r="H40" s="9" t="s">
        <v>209</v>
      </c>
    </row>
    <row r="41" spans="1:8">
      <c r="A41" s="9"/>
      <c r="B41" s="9">
        <v>4213</v>
      </c>
      <c r="C41" s="9" t="s">
        <v>210</v>
      </c>
      <c r="D41" s="17"/>
      <c r="E41" s="17">
        <v>183220</v>
      </c>
      <c r="F41" s="17">
        <v>183222.72</v>
      </c>
      <c r="G41" s="17">
        <v>100</v>
      </c>
      <c r="H41" s="9" t="s">
        <v>211</v>
      </c>
    </row>
    <row r="42" spans="1:8">
      <c r="A42" s="9"/>
      <c r="B42" s="9"/>
      <c r="C42" s="9"/>
      <c r="D42" s="17"/>
      <c r="E42" s="17"/>
      <c r="F42" s="17"/>
      <c r="G42" s="17"/>
      <c r="H42" s="9" t="s">
        <v>212</v>
      </c>
    </row>
    <row r="43" spans="1:8">
      <c r="A43" s="9"/>
      <c r="B43" s="9">
        <v>4216</v>
      </c>
      <c r="C43" s="9" t="s">
        <v>213</v>
      </c>
      <c r="D43" s="17"/>
      <c r="E43" s="17">
        <v>3259890</v>
      </c>
      <c r="F43" s="17">
        <v>3259950.6</v>
      </c>
      <c r="G43" s="17">
        <v>100</v>
      </c>
      <c r="H43" s="9" t="s">
        <v>214</v>
      </c>
    </row>
    <row r="44" spans="1:8">
      <c r="A44" s="9"/>
      <c r="B44" s="9">
        <v>4222</v>
      </c>
      <c r="C44" s="9" t="s">
        <v>215</v>
      </c>
      <c r="D44" s="17"/>
      <c r="E44" s="17">
        <v>100000</v>
      </c>
      <c r="F44" s="17">
        <v>100000</v>
      </c>
      <c r="G44" s="17">
        <v>100</v>
      </c>
      <c r="H44" s="9" t="s">
        <v>216</v>
      </c>
    </row>
    <row r="45" spans="1:8">
      <c r="A45" s="54" t="s">
        <v>217</v>
      </c>
      <c r="B45" s="55"/>
      <c r="C45" s="56"/>
      <c r="D45" s="57">
        <f>SUM(D28:D44)</f>
        <v>88000</v>
      </c>
      <c r="E45" s="57">
        <f>SUM(E28:E44)</f>
        <v>5544310</v>
      </c>
      <c r="F45" s="57">
        <f>SUM(F28:F44)</f>
        <v>5544373.3200000003</v>
      </c>
      <c r="G45" s="57">
        <v>100</v>
      </c>
      <c r="H45" s="58"/>
    </row>
    <row r="46" spans="1:8">
      <c r="A46" s="9"/>
      <c r="B46" s="9">
        <v>4134</v>
      </c>
      <c r="C46" s="9" t="s">
        <v>218</v>
      </c>
      <c r="D46" s="17">
        <v>702800</v>
      </c>
      <c r="E46" s="17">
        <v>7079800</v>
      </c>
      <c r="F46" s="17">
        <v>7079800</v>
      </c>
      <c r="G46" s="17">
        <v>100</v>
      </c>
      <c r="H46" s="9"/>
    </row>
    <row r="47" spans="1:8">
      <c r="A47" s="54" t="s">
        <v>219</v>
      </c>
      <c r="B47" s="55"/>
      <c r="C47" s="56"/>
      <c r="D47" s="57">
        <v>702800</v>
      </c>
      <c r="E47" s="57">
        <v>7079800</v>
      </c>
      <c r="F47" s="57">
        <v>7079800</v>
      </c>
      <c r="G47" s="57">
        <v>100</v>
      </c>
      <c r="H47" s="58"/>
    </row>
    <row r="48" spans="1:8">
      <c r="A48" s="9">
        <v>1031</v>
      </c>
      <c r="B48" s="9"/>
      <c r="C48" s="9" t="s">
        <v>220</v>
      </c>
      <c r="D48" s="17"/>
      <c r="E48" s="17"/>
      <c r="F48" s="17"/>
      <c r="G48" s="17"/>
      <c r="H48" s="9"/>
    </row>
    <row r="49" spans="1:8">
      <c r="A49" s="9"/>
      <c r="B49" s="9"/>
      <c r="C49" s="9" t="s">
        <v>221</v>
      </c>
      <c r="D49" s="17">
        <v>100000</v>
      </c>
      <c r="E49" s="17">
        <v>428000</v>
      </c>
      <c r="F49" s="17">
        <v>428319.81</v>
      </c>
      <c r="G49" s="17">
        <v>100.07</v>
      </c>
      <c r="H49" s="9" t="s">
        <v>222</v>
      </c>
    </row>
    <row r="50" spans="1:8">
      <c r="A50" s="9"/>
      <c r="B50" s="9"/>
      <c r="C50" s="9" t="s">
        <v>223</v>
      </c>
      <c r="D50" s="17">
        <v>1000000</v>
      </c>
      <c r="E50" s="17">
        <v>1876930</v>
      </c>
      <c r="F50" s="17">
        <v>1876609.82</v>
      </c>
      <c r="G50" s="17">
        <v>99.98</v>
      </c>
      <c r="H50" s="9" t="s">
        <v>224</v>
      </c>
    </row>
    <row r="51" spans="1:8">
      <c r="A51" s="9">
        <v>2144</v>
      </c>
      <c r="B51" s="9"/>
      <c r="C51" s="9" t="s">
        <v>225</v>
      </c>
      <c r="D51" s="17">
        <v>31100</v>
      </c>
      <c r="E51" s="17">
        <v>31100</v>
      </c>
      <c r="F51" s="17">
        <v>31072.799999999999</v>
      </c>
      <c r="G51" s="17">
        <v>99.9</v>
      </c>
      <c r="H51" s="9" t="s">
        <v>226</v>
      </c>
    </row>
    <row r="52" spans="1:8">
      <c r="A52" s="9">
        <v>3113</v>
      </c>
      <c r="B52" s="9"/>
      <c r="C52" s="9" t="s">
        <v>227</v>
      </c>
      <c r="D52" s="17">
        <v>135000</v>
      </c>
      <c r="E52" s="17">
        <v>135000</v>
      </c>
      <c r="F52" s="17">
        <v>135514.29999999999</v>
      </c>
      <c r="G52" s="17">
        <v>100.4</v>
      </c>
      <c r="H52" s="9" t="s">
        <v>228</v>
      </c>
    </row>
    <row r="53" spans="1:8">
      <c r="A53" s="9">
        <v>3314</v>
      </c>
      <c r="B53" s="9"/>
      <c r="C53" s="9" t="s">
        <v>229</v>
      </c>
      <c r="D53" s="17">
        <v>12000</v>
      </c>
      <c r="E53" s="17">
        <v>13500</v>
      </c>
      <c r="F53" s="17">
        <v>13744</v>
      </c>
      <c r="G53" s="17">
        <v>101.8</v>
      </c>
      <c r="H53" s="9" t="s">
        <v>230</v>
      </c>
    </row>
    <row r="54" spans="1:8">
      <c r="A54" s="9"/>
      <c r="B54" s="9"/>
      <c r="C54" s="9"/>
      <c r="D54" s="17"/>
      <c r="E54" s="17">
        <v>1000</v>
      </c>
      <c r="F54" s="17">
        <v>1105</v>
      </c>
      <c r="G54" s="17">
        <v>110.5</v>
      </c>
      <c r="H54" s="9" t="s">
        <v>231</v>
      </c>
    </row>
    <row r="55" spans="1:8">
      <c r="A55" s="9">
        <v>3315</v>
      </c>
      <c r="B55" s="9"/>
      <c r="C55" s="9" t="s">
        <v>232</v>
      </c>
      <c r="D55" s="17">
        <v>4500</v>
      </c>
      <c r="E55" s="17">
        <v>4500</v>
      </c>
      <c r="F55" s="17">
        <v>3795</v>
      </c>
      <c r="G55" s="17">
        <v>84.3</v>
      </c>
      <c r="H55" s="9" t="s">
        <v>233</v>
      </c>
    </row>
    <row r="56" spans="1:8">
      <c r="A56" s="9">
        <v>3349</v>
      </c>
      <c r="B56" s="9"/>
      <c r="C56" s="9" t="s">
        <v>234</v>
      </c>
      <c r="D56" s="17">
        <v>3000</v>
      </c>
      <c r="E56" s="17">
        <v>3000</v>
      </c>
      <c r="F56" s="17">
        <v>2530</v>
      </c>
      <c r="G56" s="17">
        <v>84.3</v>
      </c>
      <c r="H56" s="9" t="s">
        <v>235</v>
      </c>
    </row>
    <row r="57" spans="1:8">
      <c r="A57" s="9">
        <v>3399</v>
      </c>
      <c r="B57" s="9"/>
      <c r="C57" s="9" t="s">
        <v>236</v>
      </c>
      <c r="D57" s="17">
        <v>23000</v>
      </c>
      <c r="E57" s="17">
        <v>28500</v>
      </c>
      <c r="F57" s="17">
        <v>28450</v>
      </c>
      <c r="G57" s="17">
        <v>99.8</v>
      </c>
      <c r="H57" s="9" t="s">
        <v>237</v>
      </c>
    </row>
    <row r="58" spans="1:8">
      <c r="A58" s="9">
        <v>3421</v>
      </c>
      <c r="B58" s="9"/>
      <c r="C58" s="9" t="s">
        <v>238</v>
      </c>
      <c r="D58" s="17"/>
      <c r="E58" s="17">
        <v>40500</v>
      </c>
      <c r="F58" s="17">
        <v>40320</v>
      </c>
      <c r="G58" s="17">
        <v>99.6</v>
      </c>
      <c r="H58" s="9" t="s">
        <v>239</v>
      </c>
    </row>
    <row r="59" spans="1:8">
      <c r="A59" s="9">
        <v>3429</v>
      </c>
      <c r="B59" s="9"/>
      <c r="C59" s="9" t="s">
        <v>240</v>
      </c>
      <c r="D59" s="17"/>
      <c r="E59" s="17">
        <v>74100</v>
      </c>
      <c r="F59" s="17">
        <v>74100</v>
      </c>
      <c r="G59" s="17">
        <v>100</v>
      </c>
      <c r="H59" s="9" t="s">
        <v>241</v>
      </c>
    </row>
    <row r="60" spans="1:8">
      <c r="A60" s="9">
        <v>3612</v>
      </c>
      <c r="B60" s="9"/>
      <c r="C60" s="9" t="s">
        <v>242</v>
      </c>
      <c r="D60" s="17">
        <v>330500</v>
      </c>
      <c r="E60" s="17">
        <v>330500</v>
      </c>
      <c r="F60" s="17">
        <v>371476</v>
      </c>
      <c r="G60" s="17">
        <v>112.4</v>
      </c>
      <c r="H60" s="9" t="s">
        <v>243</v>
      </c>
    </row>
    <row r="61" spans="1:8">
      <c r="A61" s="9"/>
      <c r="B61" s="9"/>
      <c r="C61" s="9"/>
      <c r="D61" s="17">
        <v>1166200</v>
      </c>
      <c r="E61" s="17">
        <v>1166200</v>
      </c>
      <c r="F61" s="17">
        <v>1161583</v>
      </c>
      <c r="G61" s="17">
        <v>99.6</v>
      </c>
      <c r="H61" s="9" t="s">
        <v>244</v>
      </c>
    </row>
    <row r="62" spans="1:8">
      <c r="A62" s="9"/>
      <c r="B62" s="9"/>
      <c r="C62" s="9"/>
      <c r="D62" s="17">
        <v>571700</v>
      </c>
      <c r="E62" s="17">
        <v>571700</v>
      </c>
      <c r="F62" s="17">
        <v>563857.43999999994</v>
      </c>
      <c r="G62" s="17">
        <v>98.6</v>
      </c>
      <c r="H62" s="9" t="s">
        <v>245</v>
      </c>
    </row>
    <row r="63" spans="1:8">
      <c r="A63" s="9">
        <v>3613</v>
      </c>
      <c r="B63" s="9"/>
      <c r="C63" s="9" t="s">
        <v>246</v>
      </c>
      <c r="D63" s="17">
        <v>140000</v>
      </c>
      <c r="E63" s="17">
        <v>140000</v>
      </c>
      <c r="F63" s="17">
        <v>145017</v>
      </c>
      <c r="G63" s="17">
        <v>103.6</v>
      </c>
      <c r="H63" s="9" t="s">
        <v>247</v>
      </c>
    </row>
    <row r="64" spans="1:8">
      <c r="A64" s="9"/>
      <c r="B64" s="9"/>
      <c r="C64" s="9"/>
      <c r="D64" s="17">
        <v>175000</v>
      </c>
      <c r="E64" s="17">
        <v>213500</v>
      </c>
      <c r="F64" s="17">
        <v>214378.62</v>
      </c>
      <c r="G64" s="17">
        <v>100.4</v>
      </c>
      <c r="H64" s="9" t="s">
        <v>248</v>
      </c>
    </row>
    <row r="65" spans="1:8">
      <c r="A65" s="9">
        <v>3632</v>
      </c>
      <c r="B65" s="9"/>
      <c r="C65" s="9" t="s">
        <v>249</v>
      </c>
      <c r="D65" s="17">
        <v>4500</v>
      </c>
      <c r="E65" s="17">
        <v>4500</v>
      </c>
      <c r="F65" s="17">
        <v>4925</v>
      </c>
      <c r="G65" s="17">
        <v>109.4</v>
      </c>
      <c r="H65" s="9" t="s">
        <v>250</v>
      </c>
    </row>
    <row r="66" spans="1:8">
      <c r="A66" s="9">
        <v>3639</v>
      </c>
      <c r="B66" s="9"/>
      <c r="C66" s="9" t="s">
        <v>251</v>
      </c>
      <c r="D66" s="17"/>
      <c r="E66" s="17">
        <v>3930</v>
      </c>
      <c r="F66" s="17">
        <v>3930</v>
      </c>
      <c r="G66" s="17">
        <v>100</v>
      </c>
      <c r="H66" s="9" t="s">
        <v>252</v>
      </c>
    </row>
    <row r="67" spans="1:8">
      <c r="A67" s="9"/>
      <c r="B67" s="9"/>
      <c r="C67" s="9"/>
      <c r="D67" s="17">
        <v>134500</v>
      </c>
      <c r="E67" s="17">
        <v>134500</v>
      </c>
      <c r="F67" s="17">
        <v>135675</v>
      </c>
      <c r="G67" s="17">
        <v>100.9</v>
      </c>
      <c r="H67" s="9" t="s">
        <v>253</v>
      </c>
    </row>
    <row r="68" spans="1:8">
      <c r="A68" s="9"/>
      <c r="B68" s="9"/>
      <c r="C68" s="9"/>
      <c r="D68" s="17"/>
      <c r="E68" s="9"/>
      <c r="F68" s="17">
        <v>363</v>
      </c>
      <c r="G68" s="9"/>
      <c r="H68" s="9" t="s">
        <v>254</v>
      </c>
    </row>
    <row r="69" spans="1:8">
      <c r="A69" s="9"/>
      <c r="B69" s="9"/>
      <c r="C69" s="9"/>
      <c r="D69" s="17"/>
      <c r="E69" s="17">
        <v>5900</v>
      </c>
      <c r="F69" s="17">
        <v>5901</v>
      </c>
      <c r="G69" s="17">
        <v>100</v>
      </c>
      <c r="H69" s="9" t="s">
        <v>255</v>
      </c>
    </row>
    <row r="70" spans="1:8" ht="15.75" thickBot="1">
      <c r="A70" s="25"/>
      <c r="B70" s="25"/>
      <c r="C70" s="25"/>
      <c r="D70" s="106"/>
      <c r="E70" s="106"/>
      <c r="F70" s="106"/>
      <c r="G70" s="106"/>
      <c r="H70" s="25"/>
    </row>
    <row r="71" spans="1:8">
      <c r="A71" s="50" t="s">
        <v>168</v>
      </c>
      <c r="B71" s="50" t="s">
        <v>169</v>
      </c>
      <c r="C71" s="50" t="s">
        <v>170</v>
      </c>
      <c r="D71" s="61" t="s">
        <v>2</v>
      </c>
      <c r="E71" s="51" t="s">
        <v>111</v>
      </c>
      <c r="F71" s="51" t="s">
        <v>115</v>
      </c>
      <c r="G71" s="51" t="s">
        <v>171</v>
      </c>
      <c r="H71" s="51" t="s">
        <v>172</v>
      </c>
    </row>
    <row r="72" spans="1:8" ht="15.75" thickBot="1">
      <c r="A72" s="36"/>
      <c r="B72" s="36"/>
      <c r="C72" s="36"/>
      <c r="D72" s="62" t="s">
        <v>111</v>
      </c>
      <c r="E72" s="52" t="s">
        <v>173</v>
      </c>
      <c r="F72" s="52" t="s">
        <v>174</v>
      </c>
      <c r="G72" s="36"/>
      <c r="H72" s="36"/>
    </row>
    <row r="73" spans="1:8">
      <c r="A73" s="9">
        <v>3722</v>
      </c>
      <c r="B73" s="9"/>
      <c r="C73" s="9" t="s">
        <v>256</v>
      </c>
      <c r="D73" s="17">
        <v>6000</v>
      </c>
      <c r="E73" s="17">
        <v>6000</v>
      </c>
      <c r="F73" s="17">
        <v>6090</v>
      </c>
      <c r="G73" s="17">
        <v>101.5</v>
      </c>
      <c r="H73" s="9" t="s">
        <v>257</v>
      </c>
    </row>
    <row r="74" spans="1:8">
      <c r="A74" s="9"/>
      <c r="B74" s="9"/>
      <c r="C74" s="9"/>
      <c r="D74" s="17">
        <v>3000</v>
      </c>
      <c r="E74" s="17">
        <v>3000</v>
      </c>
      <c r="F74" s="17">
        <v>1200</v>
      </c>
      <c r="G74" s="17">
        <v>40</v>
      </c>
      <c r="H74" s="9" t="s">
        <v>258</v>
      </c>
    </row>
    <row r="75" spans="1:8">
      <c r="A75" s="9">
        <v>3725</v>
      </c>
      <c r="B75" s="9"/>
      <c r="C75" s="9" t="s">
        <v>259</v>
      </c>
      <c r="D75" s="17">
        <v>200000</v>
      </c>
      <c r="E75" s="17">
        <v>238850</v>
      </c>
      <c r="F75" s="17">
        <v>238852</v>
      </c>
      <c r="G75" s="17">
        <v>100</v>
      </c>
      <c r="H75" s="9" t="s">
        <v>260</v>
      </c>
    </row>
    <row r="76" spans="1:8">
      <c r="A76" s="9">
        <v>4351</v>
      </c>
      <c r="B76" s="9"/>
      <c r="C76" s="60" t="s">
        <v>261</v>
      </c>
      <c r="D76" s="63">
        <v>133000</v>
      </c>
      <c r="E76" s="63">
        <v>132000</v>
      </c>
      <c r="F76" s="63">
        <v>117680</v>
      </c>
      <c r="G76" s="63">
        <v>89.2</v>
      </c>
      <c r="H76" s="60" t="s">
        <v>262</v>
      </c>
    </row>
    <row r="77" spans="1:8">
      <c r="A77" s="9"/>
      <c r="B77" s="9"/>
      <c r="C77" s="9"/>
      <c r="D77" s="17"/>
      <c r="E77" s="63">
        <v>16000</v>
      </c>
      <c r="F77" s="63">
        <v>16000</v>
      </c>
      <c r="G77" s="63">
        <v>100</v>
      </c>
      <c r="H77" s="60" t="s">
        <v>263</v>
      </c>
    </row>
    <row r="78" spans="1:8">
      <c r="A78" s="9">
        <v>6171</v>
      </c>
      <c r="B78" s="9"/>
      <c r="C78" s="9" t="s">
        <v>264</v>
      </c>
      <c r="D78" s="17">
        <v>9500</v>
      </c>
      <c r="E78" s="63">
        <v>9500</v>
      </c>
      <c r="F78" s="63">
        <v>6625</v>
      </c>
      <c r="G78" s="63">
        <v>69.7</v>
      </c>
      <c r="H78" s="60" t="s">
        <v>265</v>
      </c>
    </row>
    <row r="79" spans="1:8">
      <c r="A79" s="9"/>
      <c r="B79" s="9"/>
      <c r="C79" s="9"/>
      <c r="D79" s="17">
        <v>2000</v>
      </c>
      <c r="E79" s="63">
        <v>1000</v>
      </c>
      <c r="F79" s="63">
        <v>0</v>
      </c>
      <c r="G79" s="63">
        <v>0</v>
      </c>
      <c r="H79" s="60" t="s">
        <v>266</v>
      </c>
    </row>
    <row r="80" spans="1:8">
      <c r="A80" s="9"/>
      <c r="B80" s="9"/>
      <c r="C80" s="9"/>
      <c r="D80" s="17"/>
      <c r="E80" s="63">
        <v>1000</v>
      </c>
      <c r="F80" s="63">
        <v>900</v>
      </c>
      <c r="G80" s="63">
        <v>90</v>
      </c>
      <c r="H80" s="60" t="s">
        <v>267</v>
      </c>
    </row>
    <row r="81" spans="1:8">
      <c r="A81" s="9"/>
      <c r="B81" s="9"/>
      <c r="C81" s="9"/>
      <c r="D81" s="17">
        <v>8100</v>
      </c>
      <c r="E81" s="63">
        <v>8100</v>
      </c>
      <c r="F81" s="63">
        <v>1500</v>
      </c>
      <c r="G81" s="63">
        <v>18.5</v>
      </c>
      <c r="H81" s="60" t="s">
        <v>268</v>
      </c>
    </row>
    <row r="82" spans="1:8">
      <c r="A82" s="9"/>
      <c r="B82" s="9"/>
      <c r="C82" s="9"/>
      <c r="D82" s="17"/>
      <c r="E82" s="9"/>
      <c r="F82" s="63">
        <v>400</v>
      </c>
      <c r="G82" s="9"/>
      <c r="H82" s="60" t="s">
        <v>269</v>
      </c>
    </row>
    <row r="83" spans="1:8">
      <c r="A83" s="9"/>
      <c r="B83" s="9"/>
      <c r="C83" s="9"/>
      <c r="D83" s="17"/>
      <c r="E83" s="9"/>
      <c r="F83" s="63">
        <v>3500</v>
      </c>
      <c r="G83" s="9"/>
      <c r="H83" s="60" t="s">
        <v>270</v>
      </c>
    </row>
    <row r="84" spans="1:8">
      <c r="A84" s="54" t="s">
        <v>271</v>
      </c>
      <c r="B84" s="55"/>
      <c r="C84" s="56"/>
      <c r="D84" s="57">
        <f>SUM(D49:D83)</f>
        <v>4192600</v>
      </c>
      <c r="E84" s="57">
        <f>SUM(E49:E83)</f>
        <v>5622310</v>
      </c>
      <c r="F84" s="57">
        <f>SUM(F49:F83)</f>
        <v>5635413.79</v>
      </c>
      <c r="G84" s="57">
        <v>100.23</v>
      </c>
      <c r="H84" s="58"/>
    </row>
    <row r="85" spans="1:8">
      <c r="A85" s="9">
        <v>2169</v>
      </c>
      <c r="B85" s="9"/>
      <c r="C85" s="9" t="s">
        <v>272</v>
      </c>
      <c r="D85" s="17"/>
      <c r="E85" s="17">
        <v>4000</v>
      </c>
      <c r="F85" s="63">
        <v>4000</v>
      </c>
      <c r="G85" s="63">
        <v>100</v>
      </c>
      <c r="H85" s="9" t="s">
        <v>273</v>
      </c>
    </row>
    <row r="86" spans="1:8">
      <c r="A86" s="9"/>
      <c r="B86" s="9"/>
      <c r="C86" s="9"/>
      <c r="D86" s="17"/>
      <c r="E86" s="17">
        <v>2000</v>
      </c>
      <c r="F86" s="63">
        <v>2000</v>
      </c>
      <c r="G86" s="63">
        <v>100</v>
      </c>
      <c r="H86" s="9" t="s">
        <v>274</v>
      </c>
    </row>
    <row r="87" spans="1:8">
      <c r="A87" s="9">
        <v>3315</v>
      </c>
      <c r="B87" s="9"/>
      <c r="C87" s="9" t="s">
        <v>275</v>
      </c>
      <c r="D87" s="17">
        <v>2500</v>
      </c>
      <c r="E87" s="17">
        <v>2500</v>
      </c>
      <c r="F87" s="63">
        <v>1000</v>
      </c>
      <c r="G87" s="63">
        <v>40</v>
      </c>
      <c r="H87" s="9" t="s">
        <v>276</v>
      </c>
    </row>
    <row r="88" spans="1:8">
      <c r="A88" s="9"/>
      <c r="B88" s="9"/>
      <c r="C88" s="9"/>
      <c r="D88" s="17"/>
      <c r="E88" s="17">
        <v>4920</v>
      </c>
      <c r="F88" s="63">
        <v>4919.8100000000004</v>
      </c>
      <c r="G88" s="63">
        <v>100</v>
      </c>
      <c r="H88" s="9" t="s">
        <v>277</v>
      </c>
    </row>
    <row r="89" spans="1:8">
      <c r="A89" s="9">
        <v>3399</v>
      </c>
      <c r="B89" s="9"/>
      <c r="C89" s="9" t="s">
        <v>278</v>
      </c>
      <c r="D89" s="17">
        <v>2000</v>
      </c>
      <c r="E89" s="17">
        <v>5500</v>
      </c>
      <c r="F89" s="63">
        <v>5500</v>
      </c>
      <c r="G89" s="63">
        <v>100</v>
      </c>
      <c r="H89" s="9" t="s">
        <v>279</v>
      </c>
    </row>
    <row r="90" spans="1:8">
      <c r="A90" s="9">
        <v>3421</v>
      </c>
      <c r="B90" s="9"/>
      <c r="C90" s="9" t="s">
        <v>280</v>
      </c>
      <c r="D90" s="17">
        <v>54000</v>
      </c>
      <c r="E90" s="17">
        <v>44800</v>
      </c>
      <c r="F90" s="63">
        <v>45000</v>
      </c>
      <c r="G90" s="63">
        <v>100.4</v>
      </c>
      <c r="H90" s="9" t="s">
        <v>281</v>
      </c>
    </row>
    <row r="91" spans="1:8">
      <c r="A91" s="9"/>
      <c r="B91" s="9"/>
      <c r="C91" s="9"/>
      <c r="D91" s="17">
        <v>26000</v>
      </c>
      <c r="E91" s="17">
        <v>26700</v>
      </c>
      <c r="F91" s="63">
        <v>26700</v>
      </c>
      <c r="G91" s="63">
        <v>100</v>
      </c>
      <c r="H91" s="9" t="s">
        <v>282</v>
      </c>
    </row>
    <row r="92" spans="1:8">
      <c r="A92" s="9">
        <v>3611</v>
      </c>
      <c r="B92" s="9"/>
      <c r="C92" s="9" t="s">
        <v>283</v>
      </c>
      <c r="D92" s="17">
        <v>10700</v>
      </c>
      <c r="E92" s="17">
        <v>10700</v>
      </c>
      <c r="F92" s="63">
        <v>10825.89</v>
      </c>
      <c r="G92" s="63">
        <v>101.2</v>
      </c>
      <c r="H92" s="9" t="s">
        <v>284</v>
      </c>
    </row>
    <row r="93" spans="1:8">
      <c r="A93" s="9">
        <v>3612</v>
      </c>
      <c r="B93" s="9"/>
      <c r="C93" s="9" t="s">
        <v>242</v>
      </c>
      <c r="D93" s="17"/>
      <c r="E93" s="17"/>
      <c r="F93" s="63">
        <v>340.9</v>
      </c>
      <c r="G93" s="9"/>
      <c r="H93" s="9" t="s">
        <v>285</v>
      </c>
    </row>
    <row r="94" spans="1:8">
      <c r="A94" s="9">
        <v>3613</v>
      </c>
      <c r="B94" s="9"/>
      <c r="C94" s="9" t="s">
        <v>246</v>
      </c>
      <c r="D94" s="17"/>
      <c r="E94" s="17">
        <v>3000</v>
      </c>
      <c r="F94" s="63">
        <v>3003.57</v>
      </c>
      <c r="G94" s="63">
        <v>100.1</v>
      </c>
      <c r="H94" s="9" t="s">
        <v>285</v>
      </c>
    </row>
    <row r="95" spans="1:8">
      <c r="A95" s="9">
        <v>3631</v>
      </c>
      <c r="B95" s="9"/>
      <c r="C95" s="9" t="s">
        <v>286</v>
      </c>
      <c r="D95" s="17"/>
      <c r="E95" s="17">
        <v>2350</v>
      </c>
      <c r="F95" s="63">
        <v>2358.6999999999998</v>
      </c>
      <c r="G95" s="63">
        <v>100.4</v>
      </c>
      <c r="H95" s="9" t="s">
        <v>285</v>
      </c>
    </row>
    <row r="96" spans="1:8">
      <c r="A96" s="9">
        <v>5512</v>
      </c>
      <c r="B96" s="9"/>
      <c r="C96" s="9" t="s">
        <v>287</v>
      </c>
      <c r="D96" s="17"/>
      <c r="E96" s="17">
        <v>5600</v>
      </c>
      <c r="F96" s="63">
        <v>5600</v>
      </c>
      <c r="G96" s="63">
        <v>100</v>
      </c>
      <c r="H96" s="9" t="s">
        <v>288</v>
      </c>
    </row>
    <row r="97" spans="1:8">
      <c r="A97" s="9"/>
      <c r="B97" s="9"/>
      <c r="C97" s="9"/>
      <c r="D97" s="17"/>
      <c r="E97" s="17">
        <v>2520</v>
      </c>
      <c r="F97" s="63">
        <v>2518.5</v>
      </c>
      <c r="G97" s="63">
        <v>99.9</v>
      </c>
      <c r="H97" s="9" t="s">
        <v>285</v>
      </c>
    </row>
    <row r="98" spans="1:8">
      <c r="A98" s="9">
        <v>6171</v>
      </c>
      <c r="B98" s="9"/>
      <c r="C98" s="9" t="s">
        <v>264</v>
      </c>
      <c r="D98" s="17"/>
      <c r="E98" s="17"/>
      <c r="F98" s="63">
        <v>3880</v>
      </c>
      <c r="G98" s="9"/>
      <c r="H98" s="9" t="s">
        <v>289</v>
      </c>
    </row>
    <row r="99" spans="1:8">
      <c r="A99" s="54" t="s">
        <v>290</v>
      </c>
      <c r="B99" s="55"/>
      <c r="C99" s="56"/>
      <c r="D99" s="57">
        <f>SUM(D85:D98)</f>
        <v>95200</v>
      </c>
      <c r="E99" s="57">
        <f>SUM(E85:E98)</f>
        <v>114590</v>
      </c>
      <c r="F99" s="57">
        <f>SUM(F85:F98)</f>
        <v>117647.37</v>
      </c>
      <c r="G99" s="57">
        <v>102.67</v>
      </c>
      <c r="H99" s="58"/>
    </row>
    <row r="100" spans="1:8">
      <c r="A100" s="9">
        <v>6171</v>
      </c>
      <c r="B100" s="9"/>
      <c r="C100" s="9" t="s">
        <v>264</v>
      </c>
      <c r="D100" s="17">
        <v>400</v>
      </c>
      <c r="E100" s="63">
        <v>400</v>
      </c>
      <c r="F100" s="63">
        <v>51.24</v>
      </c>
      <c r="G100" s="63">
        <v>12.8</v>
      </c>
      <c r="H100" s="9" t="s">
        <v>291</v>
      </c>
    </row>
    <row r="101" spans="1:8">
      <c r="A101" s="9">
        <v>6310</v>
      </c>
      <c r="B101" s="9"/>
      <c r="C101" s="9" t="s">
        <v>292</v>
      </c>
      <c r="D101" s="17">
        <v>79000</v>
      </c>
      <c r="E101" s="63">
        <v>79800</v>
      </c>
      <c r="F101" s="63">
        <v>83772.639999999999</v>
      </c>
      <c r="G101" s="63">
        <v>105</v>
      </c>
      <c r="H101" s="9" t="s">
        <v>293</v>
      </c>
    </row>
    <row r="102" spans="1:8">
      <c r="A102" s="9"/>
      <c r="B102" s="9"/>
      <c r="C102" s="9"/>
      <c r="D102" s="17">
        <v>100</v>
      </c>
      <c r="E102" s="63">
        <v>100</v>
      </c>
      <c r="F102" s="63">
        <v>80</v>
      </c>
      <c r="G102" s="63">
        <v>80</v>
      </c>
      <c r="H102" s="9" t="s">
        <v>294</v>
      </c>
    </row>
    <row r="103" spans="1:8">
      <c r="A103" s="9"/>
      <c r="B103" s="9"/>
      <c r="C103" s="9"/>
      <c r="D103" s="17">
        <v>900</v>
      </c>
      <c r="E103" s="63">
        <v>100</v>
      </c>
      <c r="F103" s="63">
        <v>102.75</v>
      </c>
      <c r="G103" s="63">
        <v>102.8</v>
      </c>
      <c r="H103" s="9" t="s">
        <v>295</v>
      </c>
    </row>
    <row r="104" spans="1:8">
      <c r="A104" s="54" t="s">
        <v>296</v>
      </c>
      <c r="B104" s="55"/>
      <c r="C104" s="56"/>
      <c r="D104" s="57">
        <f>SUM(D100:D103)</f>
        <v>80400</v>
      </c>
      <c r="E104" s="57">
        <f>SUM(E100:E103)</f>
        <v>80400</v>
      </c>
      <c r="F104" s="57">
        <f>SUM(F100:F103)</f>
        <v>84006.63</v>
      </c>
      <c r="G104" s="57">
        <v>104.49</v>
      </c>
      <c r="H104" s="58"/>
    </row>
    <row r="105" spans="1:8">
      <c r="A105" s="64" t="s">
        <v>297</v>
      </c>
      <c r="B105" s="65"/>
      <c r="C105" s="66"/>
      <c r="D105" s="67">
        <v>21848330</v>
      </c>
      <c r="E105" s="67">
        <v>38070970</v>
      </c>
      <c r="F105" s="67">
        <v>38061317</v>
      </c>
      <c r="G105" s="67">
        <v>99.97</v>
      </c>
      <c r="H105" s="68"/>
    </row>
    <row r="106" spans="1:8">
      <c r="H106" t="s">
        <v>457</v>
      </c>
    </row>
    <row r="107" spans="1:8" ht="15.75" thickBot="1">
      <c r="A107" s="8" t="s">
        <v>458</v>
      </c>
    </row>
    <row r="108" spans="1:8">
      <c r="A108" s="50" t="s">
        <v>168</v>
      </c>
      <c r="B108" s="50" t="s">
        <v>169</v>
      </c>
      <c r="C108" s="50" t="s">
        <v>170</v>
      </c>
      <c r="D108" s="51" t="s">
        <v>2</v>
      </c>
      <c r="E108" s="51" t="s">
        <v>111</v>
      </c>
      <c r="F108" s="51" t="s">
        <v>115</v>
      </c>
      <c r="G108" s="51" t="s">
        <v>171</v>
      </c>
      <c r="H108" s="51" t="s">
        <v>172</v>
      </c>
    </row>
    <row r="109" spans="1:8" ht="15.75" thickBot="1">
      <c r="A109" s="36"/>
      <c r="B109" s="36"/>
      <c r="C109" s="36"/>
      <c r="D109" s="52" t="s">
        <v>111</v>
      </c>
      <c r="E109" s="52" t="s">
        <v>173</v>
      </c>
      <c r="F109" s="52" t="s">
        <v>174</v>
      </c>
      <c r="G109" s="36"/>
      <c r="H109" s="36"/>
    </row>
    <row r="110" spans="1:8">
      <c r="A110" s="8" t="s">
        <v>300</v>
      </c>
      <c r="B110" s="8"/>
    </row>
    <row r="111" spans="1:8">
      <c r="C111" s="9" t="s">
        <v>223</v>
      </c>
      <c r="D111" s="17">
        <v>945000</v>
      </c>
      <c r="E111" s="17">
        <v>1043230</v>
      </c>
      <c r="F111" s="17">
        <v>928414.15</v>
      </c>
      <c r="G111" s="17">
        <v>88.99</v>
      </c>
      <c r="H111" s="9" t="s">
        <v>301</v>
      </c>
    </row>
    <row r="112" spans="1:8">
      <c r="C112" s="69" t="s">
        <v>221</v>
      </c>
      <c r="D112" s="17"/>
      <c r="E112" s="17">
        <v>22000</v>
      </c>
      <c r="F112" s="17">
        <v>21725</v>
      </c>
      <c r="G112" s="9">
        <v>98.75</v>
      </c>
      <c r="H112" s="9" t="s">
        <v>302</v>
      </c>
    </row>
    <row r="113" spans="1:8">
      <c r="A113" s="70" t="s">
        <v>303</v>
      </c>
      <c r="B113" s="71"/>
      <c r="C113" s="72"/>
      <c r="D113" s="73">
        <f>SUM(D111:D112)</f>
        <v>945000</v>
      </c>
      <c r="E113" s="73">
        <f>SUM(E111:E112)</f>
        <v>1065230</v>
      </c>
      <c r="F113" s="73">
        <f>SUM(F111:F112)</f>
        <v>950139.15</v>
      </c>
      <c r="G113" s="74">
        <v>89.2</v>
      </c>
      <c r="H113" s="74"/>
    </row>
    <row r="114" spans="1:8">
      <c r="A114" t="s">
        <v>304</v>
      </c>
      <c r="D114" s="75"/>
      <c r="E114" s="75"/>
      <c r="F114" s="75"/>
    </row>
    <row r="115" spans="1:8">
      <c r="C115" s="69" t="s">
        <v>305</v>
      </c>
      <c r="D115" s="17">
        <v>6000</v>
      </c>
      <c r="E115" s="17">
        <v>6000</v>
      </c>
      <c r="F115" s="17">
        <v>6000</v>
      </c>
      <c r="G115" s="17">
        <v>100</v>
      </c>
      <c r="H115" s="9" t="s">
        <v>306</v>
      </c>
    </row>
    <row r="116" spans="1:8">
      <c r="A116" s="70" t="s">
        <v>307</v>
      </c>
      <c r="B116" s="71"/>
      <c r="C116" s="72"/>
      <c r="D116" s="73">
        <v>6000</v>
      </c>
      <c r="E116" s="73">
        <v>6000</v>
      </c>
      <c r="F116" s="73">
        <v>6000</v>
      </c>
      <c r="G116" s="73">
        <v>100</v>
      </c>
      <c r="H116" s="74"/>
    </row>
    <row r="117" spans="1:8">
      <c r="A117" s="8" t="s">
        <v>308</v>
      </c>
      <c r="D117" s="75"/>
      <c r="E117" s="75"/>
      <c r="F117" s="75"/>
    </row>
    <row r="118" spans="1:8">
      <c r="A118" s="9">
        <v>2212</v>
      </c>
      <c r="B118" s="9"/>
      <c r="C118" s="9" t="s">
        <v>309</v>
      </c>
      <c r="D118" s="17">
        <v>150000</v>
      </c>
      <c r="E118" s="17">
        <v>150000</v>
      </c>
      <c r="F118" s="17">
        <v>16698</v>
      </c>
      <c r="G118" s="17">
        <v>11.1</v>
      </c>
      <c r="H118" s="9"/>
    </row>
    <row r="119" spans="1:8">
      <c r="A119" s="9">
        <v>2219</v>
      </c>
      <c r="B119" s="9"/>
      <c r="C119" s="9" t="s">
        <v>310</v>
      </c>
      <c r="D119" s="17">
        <v>300000</v>
      </c>
      <c r="E119" s="17">
        <v>400000</v>
      </c>
      <c r="F119" s="17">
        <v>384453</v>
      </c>
      <c r="G119" s="17">
        <v>96.1</v>
      </c>
      <c r="H119" s="9"/>
    </row>
    <row r="120" spans="1:8">
      <c r="A120" s="9">
        <v>2221</v>
      </c>
      <c r="B120" s="9"/>
      <c r="C120" s="9" t="s">
        <v>311</v>
      </c>
      <c r="D120" s="17">
        <v>210000</v>
      </c>
      <c r="E120" s="17">
        <v>541400</v>
      </c>
      <c r="F120" s="17">
        <v>541329.80000000005</v>
      </c>
      <c r="G120" s="17">
        <v>99.99</v>
      </c>
      <c r="H120" s="9"/>
    </row>
    <row r="121" spans="1:8">
      <c r="A121" s="9">
        <v>2221</v>
      </c>
      <c r="B121" s="9"/>
      <c r="C121" s="9" t="s">
        <v>312</v>
      </c>
      <c r="D121" s="17"/>
      <c r="E121" s="17"/>
      <c r="F121" s="17">
        <v>473</v>
      </c>
      <c r="G121" s="9"/>
      <c r="H121" s="9"/>
    </row>
    <row r="122" spans="1:8">
      <c r="A122" s="70" t="s">
        <v>313</v>
      </c>
      <c r="B122" s="71"/>
      <c r="C122" s="72"/>
      <c r="D122" s="73">
        <f>SUM(D118:D121)</f>
        <v>660000</v>
      </c>
      <c r="E122" s="73">
        <f>SUM(E118:E121)</f>
        <v>1091400</v>
      </c>
      <c r="F122" s="73">
        <f>SUM(F118:F121)</f>
        <v>942953.8</v>
      </c>
      <c r="G122" s="73">
        <v>86.4</v>
      </c>
      <c r="H122" s="74"/>
    </row>
    <row r="123" spans="1:8">
      <c r="A123" s="8" t="s">
        <v>314</v>
      </c>
      <c r="B123" s="8"/>
      <c r="D123" s="75"/>
      <c r="E123" s="75"/>
      <c r="F123" s="75"/>
    </row>
    <row r="124" spans="1:8">
      <c r="A124" s="9">
        <v>2321</v>
      </c>
      <c r="B124" s="9"/>
      <c r="C124" s="9" t="s">
        <v>315</v>
      </c>
      <c r="D124" s="17">
        <v>42000</v>
      </c>
      <c r="E124" s="17">
        <v>42000</v>
      </c>
      <c r="F124" s="17">
        <v>44725</v>
      </c>
      <c r="G124" s="17">
        <v>106.5</v>
      </c>
      <c r="H124" s="9"/>
    </row>
    <row r="125" spans="1:8">
      <c r="A125" s="9">
        <v>2321</v>
      </c>
      <c r="B125" s="9"/>
      <c r="C125" s="9" t="s">
        <v>316</v>
      </c>
      <c r="D125" s="17">
        <v>1500000</v>
      </c>
      <c r="E125" s="17">
        <v>1500000</v>
      </c>
      <c r="F125" s="17">
        <v>59433</v>
      </c>
      <c r="G125" s="17">
        <v>3.96</v>
      </c>
      <c r="H125" s="9" t="s">
        <v>317</v>
      </c>
    </row>
    <row r="126" spans="1:8">
      <c r="A126" s="9">
        <v>2334</v>
      </c>
      <c r="B126" s="9"/>
      <c r="C126" s="9" t="s">
        <v>318</v>
      </c>
      <c r="D126" s="17">
        <v>2750000</v>
      </c>
      <c r="E126" s="17">
        <v>2825000</v>
      </c>
      <c r="F126" s="17">
        <v>2615226.5</v>
      </c>
      <c r="G126" s="17">
        <v>92.57</v>
      </c>
      <c r="H126" s="9" t="s">
        <v>319</v>
      </c>
    </row>
    <row r="127" spans="1:8">
      <c r="A127" s="60">
        <v>2341</v>
      </c>
      <c r="B127" s="9"/>
      <c r="C127" s="60" t="s">
        <v>320</v>
      </c>
      <c r="D127" s="17"/>
      <c r="E127" s="17">
        <v>45910</v>
      </c>
      <c r="F127" s="17">
        <v>42570</v>
      </c>
      <c r="G127" s="17">
        <v>92.7</v>
      </c>
      <c r="H127" s="9" t="s">
        <v>321</v>
      </c>
    </row>
    <row r="128" spans="1:8">
      <c r="A128" s="70" t="s">
        <v>322</v>
      </c>
      <c r="B128" s="71"/>
      <c r="C128" s="72"/>
      <c r="D128" s="73">
        <f>SUM(D124:D126)</f>
        <v>4292000</v>
      </c>
      <c r="E128" s="73">
        <f>SUM(E124:E127)</f>
        <v>4412910</v>
      </c>
      <c r="F128" s="73">
        <f>SUM(F124:F127)</f>
        <v>2761954.5</v>
      </c>
      <c r="G128" s="73">
        <v>62.27</v>
      </c>
      <c r="H128" s="74"/>
    </row>
    <row r="129" spans="1:8">
      <c r="A129" s="8" t="s">
        <v>323</v>
      </c>
      <c r="B129" s="8"/>
      <c r="C129" s="8"/>
      <c r="D129" s="75"/>
      <c r="E129" s="75"/>
      <c r="F129" s="75"/>
    </row>
    <row r="130" spans="1:8">
      <c r="A130" s="9">
        <v>3111</v>
      </c>
      <c r="B130" s="9"/>
      <c r="C130" s="9" t="s">
        <v>324</v>
      </c>
      <c r="D130" s="17">
        <v>950000</v>
      </c>
      <c r="E130" s="17">
        <v>950000</v>
      </c>
      <c r="F130" s="17">
        <v>950000</v>
      </c>
      <c r="G130" s="63">
        <v>100</v>
      </c>
      <c r="H130" s="9" t="s">
        <v>325</v>
      </c>
    </row>
    <row r="131" spans="1:8">
      <c r="B131" s="9"/>
      <c r="C131" s="9" t="s">
        <v>326</v>
      </c>
      <c r="D131" s="17">
        <v>92000</v>
      </c>
      <c r="E131" s="17">
        <v>92000</v>
      </c>
      <c r="F131" s="17">
        <v>92000</v>
      </c>
      <c r="G131" s="63">
        <v>100</v>
      </c>
      <c r="H131" s="9" t="s">
        <v>327</v>
      </c>
    </row>
    <row r="132" spans="1:8">
      <c r="B132" s="69"/>
      <c r="C132" s="69" t="s">
        <v>328</v>
      </c>
      <c r="D132" s="76">
        <v>3200000</v>
      </c>
      <c r="E132" s="76">
        <v>3200000</v>
      </c>
      <c r="F132" s="76">
        <v>3033226</v>
      </c>
      <c r="G132" s="76">
        <v>94.79</v>
      </c>
      <c r="H132" s="69" t="s">
        <v>329</v>
      </c>
    </row>
    <row r="133" spans="1:8">
      <c r="A133" s="9">
        <v>3113</v>
      </c>
      <c r="B133" s="9"/>
      <c r="C133" s="9" t="s">
        <v>330</v>
      </c>
      <c r="D133" s="17">
        <v>2000000</v>
      </c>
      <c r="E133" s="17">
        <v>2030000</v>
      </c>
      <c r="F133" s="17">
        <v>2030000</v>
      </c>
      <c r="G133" s="17">
        <v>100</v>
      </c>
      <c r="H133" s="9" t="s">
        <v>331</v>
      </c>
    </row>
    <row r="134" spans="1:8">
      <c r="B134" s="9"/>
      <c r="C134" s="9" t="s">
        <v>332</v>
      </c>
      <c r="D134" s="17"/>
      <c r="E134" s="17">
        <v>10000</v>
      </c>
      <c r="F134" s="17">
        <v>10000</v>
      </c>
      <c r="G134" s="17">
        <v>100</v>
      </c>
      <c r="H134" s="9" t="s">
        <v>333</v>
      </c>
    </row>
    <row r="135" spans="1:8">
      <c r="B135" s="9"/>
      <c r="C135" s="9" t="s">
        <v>334</v>
      </c>
      <c r="D135" s="17">
        <v>2000000</v>
      </c>
      <c r="E135" s="17"/>
      <c r="F135" s="17"/>
      <c r="G135" s="9"/>
      <c r="H135" s="9"/>
    </row>
    <row r="136" spans="1:8">
      <c r="B136" s="9"/>
      <c r="C136" s="9" t="s">
        <v>335</v>
      </c>
      <c r="D136" s="17"/>
      <c r="E136" s="17">
        <v>1000000</v>
      </c>
      <c r="F136" s="17">
        <v>1000000</v>
      </c>
      <c r="G136" s="17">
        <v>100</v>
      </c>
      <c r="H136" s="9"/>
    </row>
    <row r="137" spans="1:8">
      <c r="B137" s="69"/>
      <c r="C137" s="69" t="s">
        <v>336</v>
      </c>
      <c r="D137" s="76"/>
      <c r="E137" s="76">
        <v>450000</v>
      </c>
      <c r="F137" s="76">
        <v>450000</v>
      </c>
      <c r="G137" s="76">
        <v>100</v>
      </c>
      <c r="H137" s="69"/>
    </row>
    <row r="138" spans="1:8">
      <c r="B138" s="69"/>
      <c r="C138" s="69" t="s">
        <v>337</v>
      </c>
      <c r="D138" s="76"/>
      <c r="E138" s="76">
        <v>980000</v>
      </c>
      <c r="F138" s="76">
        <v>278569</v>
      </c>
      <c r="G138" s="76">
        <v>28.43</v>
      </c>
      <c r="H138" s="69" t="s">
        <v>338</v>
      </c>
    </row>
    <row r="139" spans="1:8">
      <c r="B139" s="77"/>
      <c r="C139" s="77"/>
      <c r="D139" s="53"/>
      <c r="E139" s="53"/>
      <c r="F139" s="53"/>
      <c r="G139" s="23"/>
      <c r="H139" s="23" t="s">
        <v>339</v>
      </c>
    </row>
    <row r="140" spans="1:8" ht="15.75" thickBot="1">
      <c r="A140" s="70" t="s">
        <v>340</v>
      </c>
      <c r="B140" s="71"/>
      <c r="C140" s="72"/>
      <c r="D140" s="73">
        <f>SUM(D130:D139)</f>
        <v>8242000</v>
      </c>
      <c r="E140" s="73">
        <f>SUM(E130:E139)</f>
        <v>8712000</v>
      </c>
      <c r="F140" s="73">
        <f>SUM(F130:F139)</f>
        <v>7843795</v>
      </c>
      <c r="G140" s="74">
        <v>90.03</v>
      </c>
      <c r="H140" s="74"/>
    </row>
    <row r="141" spans="1:8">
      <c r="A141" s="50" t="s">
        <v>168</v>
      </c>
      <c r="B141" s="50" t="s">
        <v>169</v>
      </c>
      <c r="C141" s="50" t="s">
        <v>170</v>
      </c>
      <c r="D141" s="51" t="s">
        <v>2</v>
      </c>
      <c r="E141" s="51" t="s">
        <v>111</v>
      </c>
      <c r="F141" s="51" t="s">
        <v>115</v>
      </c>
      <c r="G141" s="51" t="s">
        <v>171</v>
      </c>
      <c r="H141" s="51" t="s">
        <v>172</v>
      </c>
    </row>
    <row r="142" spans="1:8" ht="15.75" thickBot="1">
      <c r="A142" s="36"/>
      <c r="B142" s="36"/>
      <c r="C142" s="36"/>
      <c r="D142" s="52" t="s">
        <v>111</v>
      </c>
      <c r="E142" s="52" t="s">
        <v>173</v>
      </c>
      <c r="F142" s="52" t="s">
        <v>174</v>
      </c>
      <c r="G142" s="36"/>
      <c r="H142" s="36"/>
    </row>
    <row r="143" spans="1:8">
      <c r="A143" s="8" t="s">
        <v>341</v>
      </c>
      <c r="B143" s="8"/>
      <c r="C143" s="8"/>
      <c r="D143" s="75"/>
      <c r="E143" s="75"/>
      <c r="F143" s="75"/>
    </row>
    <row r="144" spans="1:8">
      <c r="A144" s="9">
        <v>3314</v>
      </c>
      <c r="B144" s="9"/>
      <c r="C144" s="9" t="s">
        <v>229</v>
      </c>
      <c r="D144" s="17">
        <v>640000</v>
      </c>
      <c r="E144" s="17">
        <v>640000</v>
      </c>
      <c r="F144" s="17">
        <v>402251.17</v>
      </c>
      <c r="G144" s="17">
        <v>62.9</v>
      </c>
      <c r="H144" s="9" t="s">
        <v>342</v>
      </c>
    </row>
    <row r="145" spans="1:8">
      <c r="A145" s="9">
        <v>3315</v>
      </c>
      <c r="B145" s="9"/>
      <c r="C145" s="9" t="s">
        <v>343</v>
      </c>
      <c r="D145" s="17">
        <v>80000</v>
      </c>
      <c r="E145" s="17">
        <v>130000</v>
      </c>
      <c r="F145" s="17">
        <v>77991.16</v>
      </c>
      <c r="G145" s="17">
        <v>60</v>
      </c>
      <c r="H145" s="9" t="s">
        <v>344</v>
      </c>
    </row>
    <row r="146" spans="1:8">
      <c r="A146" s="9">
        <v>3319</v>
      </c>
      <c r="B146" s="9"/>
      <c r="C146" s="9" t="s">
        <v>345</v>
      </c>
      <c r="D146" s="17">
        <v>8000</v>
      </c>
      <c r="E146" s="17">
        <v>8000</v>
      </c>
      <c r="F146" s="17">
        <v>8000</v>
      </c>
      <c r="G146" s="17">
        <v>100</v>
      </c>
      <c r="H146" s="9"/>
    </row>
    <row r="147" spans="1:8">
      <c r="A147" s="9">
        <v>3319</v>
      </c>
      <c r="B147" s="9"/>
      <c r="C147" s="9" t="s">
        <v>346</v>
      </c>
      <c r="D147" s="17">
        <v>42000</v>
      </c>
      <c r="E147" s="17">
        <v>42000</v>
      </c>
      <c r="F147" s="17">
        <v>16950</v>
      </c>
      <c r="G147" s="63">
        <v>40.36</v>
      </c>
      <c r="H147" s="9"/>
    </row>
    <row r="148" spans="1:8">
      <c r="A148" s="9">
        <v>3319</v>
      </c>
      <c r="B148" s="9"/>
      <c r="C148" s="9" t="s">
        <v>347</v>
      </c>
      <c r="D148" s="17"/>
      <c r="E148" s="17">
        <v>11000</v>
      </c>
      <c r="F148" s="17">
        <v>11000</v>
      </c>
      <c r="G148" s="17">
        <v>100</v>
      </c>
      <c r="H148" s="9" t="s">
        <v>348</v>
      </c>
    </row>
    <row r="149" spans="1:8">
      <c r="A149" s="9">
        <v>3322</v>
      </c>
      <c r="B149" s="9"/>
      <c r="C149" s="9" t="s">
        <v>349</v>
      </c>
      <c r="D149" s="17">
        <v>6000</v>
      </c>
      <c r="E149" s="17">
        <v>6000</v>
      </c>
      <c r="F149" s="17">
        <v>6000</v>
      </c>
      <c r="G149" s="9"/>
      <c r="H149" s="9"/>
    </row>
    <row r="150" spans="1:8">
      <c r="A150" s="9">
        <v>3326</v>
      </c>
      <c r="B150" s="9"/>
      <c r="C150" s="9" t="s">
        <v>350</v>
      </c>
      <c r="D150" s="17">
        <v>5000</v>
      </c>
      <c r="E150" s="17">
        <v>5000</v>
      </c>
      <c r="F150" s="17">
        <v>2400</v>
      </c>
      <c r="G150" s="17">
        <v>48</v>
      </c>
      <c r="H150" s="9" t="s">
        <v>351</v>
      </c>
    </row>
    <row r="151" spans="1:8">
      <c r="A151" s="9">
        <v>3326</v>
      </c>
      <c r="B151" s="9"/>
      <c r="C151" s="9" t="s">
        <v>352</v>
      </c>
      <c r="D151" s="17"/>
      <c r="E151" s="17">
        <v>140000</v>
      </c>
      <c r="F151" s="17">
        <v>140000</v>
      </c>
      <c r="G151" s="17">
        <v>100</v>
      </c>
      <c r="H151" s="9"/>
    </row>
    <row r="152" spans="1:8">
      <c r="A152" s="9">
        <v>3341</v>
      </c>
      <c r="B152" s="9"/>
      <c r="C152" s="9" t="s">
        <v>353</v>
      </c>
      <c r="D152" s="17">
        <v>25000</v>
      </c>
      <c r="E152" s="17">
        <v>25000</v>
      </c>
      <c r="F152" s="17">
        <v>7525</v>
      </c>
      <c r="G152" s="17">
        <v>30.1</v>
      </c>
      <c r="H152" s="9"/>
    </row>
    <row r="153" spans="1:8">
      <c r="A153" s="9">
        <v>3349</v>
      </c>
      <c r="B153" s="9"/>
      <c r="C153" s="9" t="s">
        <v>234</v>
      </c>
      <c r="D153" s="17">
        <v>60000</v>
      </c>
      <c r="E153" s="17">
        <v>60000</v>
      </c>
      <c r="F153" s="17">
        <v>58622.400000000001</v>
      </c>
      <c r="G153" s="17">
        <v>97.7</v>
      </c>
      <c r="H153" s="9" t="s">
        <v>354</v>
      </c>
    </row>
    <row r="154" spans="1:8">
      <c r="A154" s="9">
        <v>3399</v>
      </c>
      <c r="B154" s="9"/>
      <c r="C154" s="9" t="s">
        <v>355</v>
      </c>
      <c r="D154" s="17">
        <v>73000</v>
      </c>
      <c r="E154" s="17">
        <v>73000</v>
      </c>
      <c r="F154" s="17">
        <v>65636.34</v>
      </c>
      <c r="G154" s="17">
        <v>85.8</v>
      </c>
      <c r="H154" s="9" t="s">
        <v>356</v>
      </c>
    </row>
    <row r="155" spans="1:8">
      <c r="C155" s="9" t="s">
        <v>355</v>
      </c>
      <c r="D155" s="17"/>
      <c r="E155" s="17">
        <v>4000</v>
      </c>
      <c r="F155" s="17">
        <v>3993</v>
      </c>
      <c r="G155" s="17">
        <v>99.83</v>
      </c>
      <c r="H155" s="9" t="s">
        <v>357</v>
      </c>
    </row>
    <row r="156" spans="1:8">
      <c r="C156" s="69" t="s">
        <v>355</v>
      </c>
      <c r="D156" s="17"/>
      <c r="E156" s="17">
        <v>19060</v>
      </c>
      <c r="F156" s="17">
        <v>19062</v>
      </c>
      <c r="G156" s="17">
        <v>100</v>
      </c>
      <c r="H156" s="9" t="s">
        <v>358</v>
      </c>
    </row>
    <row r="157" spans="1:8">
      <c r="A157" s="78" t="s">
        <v>359</v>
      </c>
      <c r="B157" s="79"/>
      <c r="C157" s="80"/>
      <c r="D157" s="73">
        <f>SUM(D144:D156)</f>
        <v>939000</v>
      </c>
      <c r="E157" s="73">
        <f>SUM(E144:E156)</f>
        <v>1163060</v>
      </c>
      <c r="F157" s="73">
        <f>SUM(F144:F156)</f>
        <v>819431.07</v>
      </c>
      <c r="G157" s="73">
        <v>70.45</v>
      </c>
      <c r="H157" s="74"/>
    </row>
    <row r="158" spans="1:8">
      <c r="A158" s="8" t="s">
        <v>360</v>
      </c>
      <c r="D158" s="75"/>
      <c r="E158" s="75"/>
      <c r="F158" s="75"/>
    </row>
    <row r="159" spans="1:8">
      <c r="A159" s="69">
        <v>3419</v>
      </c>
      <c r="B159" s="69"/>
      <c r="C159" s="69" t="s">
        <v>361</v>
      </c>
      <c r="D159" s="76"/>
      <c r="E159" s="76">
        <v>105000</v>
      </c>
      <c r="F159" s="76">
        <v>105000</v>
      </c>
      <c r="G159" s="81">
        <v>100</v>
      </c>
      <c r="H159" s="69" t="s">
        <v>362</v>
      </c>
    </row>
    <row r="160" spans="1:8">
      <c r="A160" s="23"/>
      <c r="B160" s="23"/>
      <c r="C160" s="23"/>
      <c r="D160" s="53"/>
      <c r="E160" s="53"/>
      <c r="F160" s="53"/>
      <c r="G160" s="23"/>
      <c r="H160" s="23" t="s">
        <v>363</v>
      </c>
    </row>
    <row r="161" spans="1:8">
      <c r="A161" s="9">
        <v>3421</v>
      </c>
      <c r="B161" s="9"/>
      <c r="C161" s="9" t="s">
        <v>364</v>
      </c>
      <c r="D161" s="17"/>
      <c r="E161" s="17">
        <v>12000</v>
      </c>
      <c r="F161" s="17">
        <v>12000</v>
      </c>
      <c r="G161" s="17">
        <v>100</v>
      </c>
      <c r="H161" s="9" t="s">
        <v>365</v>
      </c>
    </row>
    <row r="162" spans="1:8">
      <c r="A162" s="9">
        <v>3421</v>
      </c>
      <c r="B162" s="9" t="s">
        <v>366</v>
      </c>
      <c r="C162" s="9" t="s">
        <v>364</v>
      </c>
      <c r="D162" s="17"/>
      <c r="E162" s="17">
        <v>28000</v>
      </c>
      <c r="F162" s="17">
        <v>28000</v>
      </c>
      <c r="G162" s="17">
        <v>100</v>
      </c>
      <c r="H162" s="9" t="s">
        <v>367</v>
      </c>
    </row>
    <row r="163" spans="1:8">
      <c r="A163" s="9">
        <v>3421</v>
      </c>
      <c r="B163" s="9"/>
      <c r="C163" s="9" t="s">
        <v>364</v>
      </c>
      <c r="D163" s="17">
        <v>90000</v>
      </c>
      <c r="E163" s="17">
        <v>110000</v>
      </c>
      <c r="F163" s="17">
        <v>104111</v>
      </c>
      <c r="G163" s="17">
        <v>94.65</v>
      </c>
      <c r="H163" s="9" t="s">
        <v>206</v>
      </c>
    </row>
    <row r="164" spans="1:8">
      <c r="A164" s="9">
        <v>3429</v>
      </c>
      <c r="B164" s="9"/>
      <c r="C164" s="9" t="s">
        <v>368</v>
      </c>
      <c r="D164" s="17">
        <v>150000</v>
      </c>
      <c r="E164" s="17">
        <v>32500</v>
      </c>
      <c r="F164" s="17">
        <v>32500</v>
      </c>
      <c r="G164" s="17">
        <v>100</v>
      </c>
      <c r="H164" s="9" t="s">
        <v>369</v>
      </c>
    </row>
    <row r="165" spans="1:8">
      <c r="A165" s="9">
        <v>3429</v>
      </c>
      <c r="B165" s="9"/>
      <c r="C165" s="9" t="s">
        <v>368</v>
      </c>
      <c r="D165" s="17"/>
      <c r="E165" s="17">
        <v>74840</v>
      </c>
      <c r="F165" s="17">
        <v>74835</v>
      </c>
      <c r="G165" s="17">
        <v>100</v>
      </c>
      <c r="H165" s="9" t="s">
        <v>370</v>
      </c>
    </row>
    <row r="166" spans="1:8">
      <c r="A166" s="78" t="s">
        <v>371</v>
      </c>
      <c r="B166" s="79"/>
      <c r="C166" s="80"/>
      <c r="D166" s="73">
        <f>SUM(D159:D165)</f>
        <v>240000</v>
      </c>
      <c r="E166" s="73">
        <f>SUM(E159:E165)</f>
        <v>362340</v>
      </c>
      <c r="F166" s="73">
        <f>SUM(F159:F165)</f>
        <v>356446</v>
      </c>
      <c r="G166" s="73">
        <v>98.37</v>
      </c>
      <c r="H166" s="74"/>
    </row>
    <row r="167" spans="1:8">
      <c r="A167" s="8" t="s">
        <v>372</v>
      </c>
      <c r="D167" s="75"/>
      <c r="E167" s="75"/>
      <c r="F167" s="75"/>
      <c r="G167" s="75"/>
    </row>
    <row r="168" spans="1:8">
      <c r="A168" s="9">
        <v>3522</v>
      </c>
      <c r="B168" s="9"/>
      <c r="C168" s="9" t="s">
        <v>373</v>
      </c>
      <c r="D168" s="17"/>
      <c r="E168" s="17">
        <v>20000</v>
      </c>
      <c r="F168" s="17">
        <v>20000</v>
      </c>
      <c r="G168" s="17">
        <v>100</v>
      </c>
      <c r="H168" s="9" t="s">
        <v>374</v>
      </c>
    </row>
    <row r="169" spans="1:8">
      <c r="A169" s="78" t="s">
        <v>375</v>
      </c>
      <c r="B169" s="79"/>
      <c r="C169" s="80"/>
      <c r="D169" s="73"/>
      <c r="E169" s="73">
        <f>SUM(E168)</f>
        <v>20000</v>
      </c>
      <c r="F169" s="73">
        <f>SUM(F168)</f>
        <v>20000</v>
      </c>
      <c r="G169" s="73">
        <v>100</v>
      </c>
      <c r="H169" s="74"/>
    </row>
    <row r="170" spans="1:8">
      <c r="A170" s="8" t="s">
        <v>376</v>
      </c>
      <c r="D170" s="75"/>
      <c r="E170" s="75"/>
      <c r="F170" s="75"/>
      <c r="G170" s="75"/>
    </row>
    <row r="171" spans="1:8">
      <c r="A171" s="9">
        <v>3611</v>
      </c>
      <c r="B171" s="9"/>
      <c r="C171" s="9" t="s">
        <v>283</v>
      </c>
      <c r="D171" s="17"/>
      <c r="E171" s="17">
        <v>215000</v>
      </c>
      <c r="F171" s="17">
        <v>215000</v>
      </c>
      <c r="G171" s="17">
        <v>100</v>
      </c>
      <c r="H171" s="9" t="s">
        <v>377</v>
      </c>
    </row>
    <row r="172" spans="1:8">
      <c r="A172" s="9">
        <v>3612</v>
      </c>
      <c r="B172" s="9"/>
      <c r="C172" s="9" t="s">
        <v>242</v>
      </c>
      <c r="D172" s="17">
        <v>904700</v>
      </c>
      <c r="E172" s="17">
        <v>904700</v>
      </c>
      <c r="F172" s="17">
        <v>729328.05</v>
      </c>
      <c r="G172" s="17">
        <v>80.599999999999994</v>
      </c>
      <c r="H172" s="9" t="s">
        <v>378</v>
      </c>
    </row>
    <row r="173" spans="1:8">
      <c r="A173" s="9">
        <v>3613</v>
      </c>
      <c r="B173" s="9"/>
      <c r="C173" s="9" t="s">
        <v>246</v>
      </c>
      <c r="D173" s="17">
        <v>880000</v>
      </c>
      <c r="E173" s="17">
        <v>580000</v>
      </c>
      <c r="F173" s="17">
        <v>426439.53</v>
      </c>
      <c r="G173" s="17">
        <v>74.040000000000006</v>
      </c>
      <c r="H173" s="9" t="s">
        <v>378</v>
      </c>
    </row>
    <row r="174" spans="1:8">
      <c r="A174" s="25"/>
      <c r="B174" s="25"/>
      <c r="C174" s="25"/>
      <c r="D174" s="106"/>
      <c r="E174" s="106"/>
      <c r="F174" s="106"/>
      <c r="G174" s="106"/>
      <c r="H174" s="25"/>
    </row>
    <row r="175" spans="1:8" ht="15.75" thickBot="1">
      <c r="A175" s="25"/>
      <c r="B175" s="25"/>
      <c r="C175" s="25"/>
      <c r="D175" s="106"/>
      <c r="E175" s="106"/>
      <c r="F175" s="106"/>
      <c r="G175" s="106"/>
      <c r="H175" s="25"/>
    </row>
    <row r="176" spans="1:8">
      <c r="A176" s="50" t="s">
        <v>168</v>
      </c>
      <c r="B176" s="50" t="s">
        <v>169</v>
      </c>
      <c r="C176" s="50" t="s">
        <v>170</v>
      </c>
      <c r="D176" s="51" t="s">
        <v>2</v>
      </c>
      <c r="E176" s="51" t="s">
        <v>111</v>
      </c>
      <c r="F176" s="51" t="s">
        <v>115</v>
      </c>
      <c r="G176" s="51" t="s">
        <v>171</v>
      </c>
      <c r="H176" s="51" t="s">
        <v>172</v>
      </c>
    </row>
    <row r="177" spans="1:8" ht="15.75" thickBot="1">
      <c r="A177" s="36"/>
      <c r="B177" s="36"/>
      <c r="C177" s="36"/>
      <c r="D177" s="52" t="s">
        <v>111</v>
      </c>
      <c r="E177" s="52" t="s">
        <v>173</v>
      </c>
      <c r="F177" s="52" t="s">
        <v>174</v>
      </c>
      <c r="G177" s="36"/>
      <c r="H177" s="36"/>
    </row>
    <row r="178" spans="1:8">
      <c r="C178" s="69" t="s">
        <v>246</v>
      </c>
      <c r="D178" s="76"/>
      <c r="E178" s="76">
        <v>204000</v>
      </c>
      <c r="F178" s="76">
        <v>203844</v>
      </c>
      <c r="G178" s="76">
        <v>99.92</v>
      </c>
      <c r="H178" s="69" t="s">
        <v>379</v>
      </c>
    </row>
    <row r="179" spans="1:8">
      <c r="C179" s="77" t="s">
        <v>246</v>
      </c>
      <c r="D179" s="82"/>
      <c r="E179" s="82">
        <v>69200</v>
      </c>
      <c r="F179" s="82">
        <v>69141</v>
      </c>
      <c r="G179" s="82">
        <v>99.91</v>
      </c>
      <c r="H179" s="77" t="s">
        <v>380</v>
      </c>
    </row>
    <row r="180" spans="1:8">
      <c r="A180" s="9">
        <v>3631</v>
      </c>
      <c r="B180" s="9"/>
      <c r="C180" s="60" t="s">
        <v>286</v>
      </c>
      <c r="D180" s="17">
        <v>550000</v>
      </c>
      <c r="E180" s="17">
        <v>550000</v>
      </c>
      <c r="F180" s="17">
        <v>465196.22</v>
      </c>
      <c r="G180" s="63">
        <v>84.6</v>
      </c>
      <c r="H180" s="60" t="s">
        <v>381</v>
      </c>
    </row>
    <row r="181" spans="1:8">
      <c r="C181" s="60" t="s">
        <v>286</v>
      </c>
      <c r="D181" s="17">
        <v>280000</v>
      </c>
      <c r="E181" s="17">
        <v>280000</v>
      </c>
      <c r="F181" s="17">
        <v>266486</v>
      </c>
      <c r="G181" s="63">
        <v>95.17</v>
      </c>
      <c r="H181" s="60" t="s">
        <v>382</v>
      </c>
    </row>
    <row r="182" spans="1:8">
      <c r="C182" s="60" t="s">
        <v>286</v>
      </c>
      <c r="D182" s="17">
        <v>150000</v>
      </c>
      <c r="E182" s="17">
        <v>150000</v>
      </c>
      <c r="F182" s="17">
        <v>129924</v>
      </c>
      <c r="G182" s="63">
        <v>86.6</v>
      </c>
      <c r="H182" s="60" t="s">
        <v>383</v>
      </c>
    </row>
    <row r="183" spans="1:8">
      <c r="A183" s="9">
        <v>3632</v>
      </c>
      <c r="B183" s="9"/>
      <c r="C183" s="60" t="s">
        <v>249</v>
      </c>
      <c r="D183" s="17">
        <v>45000</v>
      </c>
      <c r="E183" s="17">
        <v>45000</v>
      </c>
      <c r="F183" s="17">
        <v>19704.5</v>
      </c>
      <c r="G183" s="63">
        <v>43.8</v>
      </c>
      <c r="H183" s="60" t="s">
        <v>384</v>
      </c>
    </row>
    <row r="184" spans="1:8">
      <c r="A184" s="69">
        <v>3639</v>
      </c>
      <c r="B184" s="69"/>
      <c r="C184" s="83" t="s">
        <v>385</v>
      </c>
      <c r="D184" s="76">
        <v>850000</v>
      </c>
      <c r="E184" s="75">
        <v>1471900</v>
      </c>
      <c r="F184" s="76">
        <v>1061418.3799999999</v>
      </c>
      <c r="G184" s="84">
        <v>72.11</v>
      </c>
      <c r="H184" s="85" t="s">
        <v>386</v>
      </c>
    </row>
    <row r="185" spans="1:8">
      <c r="A185" s="77"/>
      <c r="B185" s="23"/>
      <c r="C185" s="83"/>
      <c r="D185" s="53"/>
      <c r="E185" s="75"/>
      <c r="F185" s="53"/>
      <c r="G185" s="84"/>
      <c r="H185" s="86" t="s">
        <v>387</v>
      </c>
    </row>
    <row r="186" spans="1:8">
      <c r="A186" s="77"/>
      <c r="C186" s="60" t="s">
        <v>385</v>
      </c>
      <c r="D186" s="17">
        <v>5000000</v>
      </c>
      <c r="E186" s="17">
        <v>5000000</v>
      </c>
      <c r="F186" s="17">
        <v>0</v>
      </c>
      <c r="G186" s="63">
        <v>0</v>
      </c>
      <c r="H186" s="9" t="s">
        <v>388</v>
      </c>
    </row>
    <row r="187" spans="1:8">
      <c r="A187" s="77"/>
      <c r="C187" s="85" t="s">
        <v>385</v>
      </c>
      <c r="D187" s="17">
        <v>5500000</v>
      </c>
      <c r="E187" s="17">
        <v>5500000</v>
      </c>
      <c r="F187" s="17">
        <v>1350460</v>
      </c>
      <c r="G187" s="63">
        <v>24.55</v>
      </c>
      <c r="H187" s="9" t="s">
        <v>389</v>
      </c>
    </row>
    <row r="188" spans="1:8">
      <c r="A188" s="78" t="s">
        <v>390</v>
      </c>
      <c r="B188" s="79"/>
      <c r="C188" s="80"/>
      <c r="D188" s="73">
        <f>SUM(D171:D187)</f>
        <v>14159700</v>
      </c>
      <c r="E188" s="73">
        <f>SUM(E171:E187)</f>
        <v>14969800</v>
      </c>
      <c r="F188" s="73">
        <f>SUM(F171:F187)</f>
        <v>4936941.68</v>
      </c>
      <c r="G188" s="74"/>
      <c r="H188" s="74"/>
    </row>
    <row r="189" spans="1:8">
      <c r="A189" s="8" t="s">
        <v>391</v>
      </c>
      <c r="D189" s="75"/>
      <c r="E189" s="75"/>
      <c r="F189" s="75"/>
      <c r="G189" s="75"/>
    </row>
    <row r="190" spans="1:8">
      <c r="A190" s="9">
        <v>3721</v>
      </c>
      <c r="B190" s="9"/>
      <c r="C190" s="9" t="s">
        <v>392</v>
      </c>
      <c r="D190" s="17">
        <v>30000</v>
      </c>
      <c r="E190" s="17">
        <v>35100</v>
      </c>
      <c r="F190" s="17">
        <v>35089</v>
      </c>
      <c r="G190" s="17">
        <v>99.97</v>
      </c>
      <c r="H190" s="9"/>
    </row>
    <row r="191" spans="1:8">
      <c r="A191" s="9">
        <v>3722</v>
      </c>
      <c r="B191" s="9"/>
      <c r="C191" s="9" t="s">
        <v>393</v>
      </c>
      <c r="D191" s="17">
        <v>1400000</v>
      </c>
      <c r="E191" s="17">
        <v>1400000</v>
      </c>
      <c r="F191" s="17">
        <v>1594015.5</v>
      </c>
      <c r="G191" s="63">
        <v>113.86</v>
      </c>
      <c r="H191" s="9"/>
    </row>
    <row r="192" spans="1:8">
      <c r="B192" s="69"/>
      <c r="C192" s="69" t="s">
        <v>393</v>
      </c>
      <c r="D192" s="76"/>
      <c r="E192" s="76">
        <v>150000</v>
      </c>
      <c r="F192" s="76">
        <v>0</v>
      </c>
      <c r="G192" s="76"/>
      <c r="H192" s="69" t="s">
        <v>394</v>
      </c>
    </row>
    <row r="193" spans="1:8">
      <c r="A193" s="9">
        <v>3741</v>
      </c>
      <c r="B193" s="9"/>
      <c r="C193" s="9" t="s">
        <v>395</v>
      </c>
      <c r="D193" s="17"/>
      <c r="E193" s="17">
        <v>1000</v>
      </c>
      <c r="F193" s="17">
        <v>1000</v>
      </c>
      <c r="G193" s="17">
        <v>100</v>
      </c>
      <c r="H193" s="9" t="s">
        <v>396</v>
      </c>
    </row>
    <row r="194" spans="1:8">
      <c r="A194" s="9">
        <v>3742</v>
      </c>
      <c r="B194" s="9"/>
      <c r="C194" s="9" t="s">
        <v>397</v>
      </c>
      <c r="D194" s="17"/>
      <c r="E194" s="17">
        <v>20000</v>
      </c>
      <c r="F194" s="17">
        <v>20000</v>
      </c>
      <c r="G194" s="17">
        <v>100</v>
      </c>
      <c r="H194" s="9" t="s">
        <v>398</v>
      </c>
    </row>
    <row r="195" spans="1:8">
      <c r="A195" s="60">
        <v>3745</v>
      </c>
      <c r="B195" s="9"/>
      <c r="C195" s="60" t="s">
        <v>399</v>
      </c>
      <c r="D195" s="17">
        <v>550000</v>
      </c>
      <c r="E195" s="17">
        <v>596560</v>
      </c>
      <c r="F195" s="17">
        <v>633669.5</v>
      </c>
      <c r="G195" s="63">
        <v>106.22</v>
      </c>
      <c r="H195" s="60" t="s">
        <v>400</v>
      </c>
    </row>
    <row r="196" spans="1:8">
      <c r="B196" s="9"/>
      <c r="C196" s="60" t="s">
        <v>399</v>
      </c>
      <c r="D196" s="17">
        <v>1000000</v>
      </c>
      <c r="E196" s="17">
        <v>1000000</v>
      </c>
      <c r="F196" s="17">
        <v>84479</v>
      </c>
      <c r="G196" s="63">
        <v>8.4499999999999993</v>
      </c>
      <c r="H196" s="9" t="s">
        <v>401</v>
      </c>
    </row>
    <row r="197" spans="1:8">
      <c r="B197" s="69"/>
      <c r="C197" s="85" t="s">
        <v>399</v>
      </c>
      <c r="D197" s="17">
        <v>100000</v>
      </c>
      <c r="E197" s="17">
        <v>100000</v>
      </c>
      <c r="F197" s="17">
        <v>16000</v>
      </c>
      <c r="G197" s="63">
        <v>16</v>
      </c>
      <c r="H197" s="9" t="s">
        <v>402</v>
      </c>
    </row>
    <row r="198" spans="1:8">
      <c r="A198" s="70" t="s">
        <v>403</v>
      </c>
      <c r="B198" s="87"/>
      <c r="C198" s="88"/>
      <c r="D198" s="73">
        <f>SUM(D190:D197)</f>
        <v>3080000</v>
      </c>
      <c r="E198" s="73">
        <f>SUM(E190:E197)</f>
        <v>3302660</v>
      </c>
      <c r="F198" s="73">
        <f>SUM(F190:F197)</f>
        <v>2384253</v>
      </c>
      <c r="G198" s="73">
        <v>72.19</v>
      </c>
      <c r="H198" s="74"/>
    </row>
    <row r="199" spans="1:8">
      <c r="A199" s="8" t="s">
        <v>404</v>
      </c>
      <c r="D199" s="75"/>
      <c r="E199" s="75"/>
      <c r="F199" s="75"/>
      <c r="G199" s="75"/>
    </row>
    <row r="200" spans="1:8">
      <c r="A200" s="9">
        <v>4351</v>
      </c>
      <c r="B200" s="9"/>
      <c r="C200" s="9" t="s">
        <v>405</v>
      </c>
      <c r="D200" s="17">
        <v>610000</v>
      </c>
      <c r="E200" s="17">
        <v>610000</v>
      </c>
      <c r="F200" s="17">
        <v>541301.62</v>
      </c>
      <c r="G200" s="17">
        <v>88.74</v>
      </c>
      <c r="H200" s="9" t="s">
        <v>406</v>
      </c>
    </row>
    <row r="201" spans="1:8">
      <c r="C201" s="69" t="s">
        <v>405</v>
      </c>
      <c r="D201" s="17">
        <v>250000</v>
      </c>
      <c r="E201" s="17">
        <v>250000</v>
      </c>
      <c r="F201" s="17">
        <v>0</v>
      </c>
      <c r="G201" s="17"/>
      <c r="H201" s="9" t="s">
        <v>407</v>
      </c>
    </row>
    <row r="202" spans="1:8">
      <c r="A202" s="70" t="s">
        <v>408</v>
      </c>
      <c r="B202" s="71"/>
      <c r="C202" s="72"/>
      <c r="D202" s="73">
        <f>SUM(D200:D201)</f>
        <v>860000</v>
      </c>
      <c r="E202" s="73">
        <f>SUM(E200:E201)</f>
        <v>860000</v>
      </c>
      <c r="F202" s="73">
        <f>SUM(F200:F201)</f>
        <v>541301.62</v>
      </c>
      <c r="G202" s="73">
        <v>62.9</v>
      </c>
      <c r="H202" s="74"/>
    </row>
    <row r="203" spans="1:8">
      <c r="A203" s="8" t="s">
        <v>409</v>
      </c>
      <c r="B203" s="89"/>
      <c r="C203" s="89"/>
      <c r="D203" s="75"/>
      <c r="E203" s="75"/>
      <c r="F203" s="75"/>
    </row>
    <row r="204" spans="1:8">
      <c r="A204" s="9">
        <v>5311</v>
      </c>
      <c r="B204" s="9"/>
      <c r="C204" s="9" t="s">
        <v>410</v>
      </c>
      <c r="D204" s="17"/>
      <c r="E204" s="17">
        <v>45000</v>
      </c>
      <c r="F204" s="17">
        <v>42350</v>
      </c>
      <c r="G204" s="17">
        <v>94.1</v>
      </c>
      <c r="H204" s="9" t="s">
        <v>411</v>
      </c>
    </row>
    <row r="205" spans="1:8">
      <c r="A205" s="9">
        <v>5512</v>
      </c>
      <c r="B205" s="9"/>
      <c r="C205" s="9" t="s">
        <v>412</v>
      </c>
      <c r="D205" s="17">
        <v>200000</v>
      </c>
      <c r="E205" s="17">
        <v>220760</v>
      </c>
      <c r="F205" s="17">
        <v>194695.67999999999</v>
      </c>
      <c r="G205" s="17">
        <v>88.19</v>
      </c>
      <c r="H205" s="9" t="s">
        <v>413</v>
      </c>
    </row>
    <row r="206" spans="1:8">
      <c r="C206" s="9" t="s">
        <v>412</v>
      </c>
      <c r="D206" s="17">
        <v>40000</v>
      </c>
      <c r="E206" s="17">
        <v>40000</v>
      </c>
      <c r="F206" s="17">
        <v>12390</v>
      </c>
      <c r="G206" s="17">
        <v>30.98</v>
      </c>
      <c r="H206" s="9" t="s">
        <v>414</v>
      </c>
    </row>
    <row r="207" spans="1:8">
      <c r="B207" t="s">
        <v>366</v>
      </c>
      <c r="C207" s="69"/>
      <c r="D207" s="17"/>
      <c r="E207" s="17">
        <v>600000</v>
      </c>
      <c r="F207" s="17">
        <v>600000</v>
      </c>
      <c r="G207" s="17">
        <v>100</v>
      </c>
      <c r="H207" s="9" t="s">
        <v>415</v>
      </c>
    </row>
    <row r="208" spans="1:8">
      <c r="A208" s="70" t="s">
        <v>416</v>
      </c>
      <c r="B208" s="71"/>
      <c r="C208" s="72"/>
      <c r="D208" s="73">
        <f>SUM(D204:D207)</f>
        <v>240000</v>
      </c>
      <c r="E208" s="73">
        <f>SUM(E204:E207)</f>
        <v>905760</v>
      </c>
      <c r="F208" s="73">
        <f>SUM(F204:F207)</f>
        <v>849435.67999999993</v>
      </c>
      <c r="G208" s="73">
        <v>93.78</v>
      </c>
      <c r="H208" s="74"/>
    </row>
    <row r="209" spans="1:8">
      <c r="A209" s="108"/>
      <c r="B209" s="108"/>
      <c r="C209" s="108"/>
      <c r="D209" s="109"/>
      <c r="E209" s="109"/>
      <c r="F209" s="109"/>
      <c r="G209" s="109"/>
      <c r="H209" s="108"/>
    </row>
    <row r="210" spans="1:8" ht="15.75" thickBot="1">
      <c r="A210" s="8"/>
      <c r="D210" s="75"/>
      <c r="E210" s="75"/>
      <c r="F210" s="75"/>
    </row>
    <row r="211" spans="1:8">
      <c r="A211" s="50" t="s">
        <v>168</v>
      </c>
      <c r="B211" s="50" t="s">
        <v>169</v>
      </c>
      <c r="C211" s="50" t="s">
        <v>170</v>
      </c>
      <c r="D211" s="51" t="s">
        <v>2</v>
      </c>
      <c r="E211" s="51" t="s">
        <v>111</v>
      </c>
      <c r="F211" s="51" t="s">
        <v>115</v>
      </c>
      <c r="G211" s="51" t="s">
        <v>171</v>
      </c>
      <c r="H211" s="51" t="s">
        <v>172</v>
      </c>
    </row>
    <row r="212" spans="1:8" ht="15.75" thickBot="1">
      <c r="A212" s="36"/>
      <c r="B212" s="36"/>
      <c r="C212" s="36"/>
      <c r="D212" s="52" t="s">
        <v>111</v>
      </c>
      <c r="E212" s="52" t="s">
        <v>173</v>
      </c>
      <c r="F212" s="52" t="s">
        <v>174</v>
      </c>
      <c r="G212" s="36"/>
      <c r="H212" s="36"/>
    </row>
    <row r="213" spans="1:8">
      <c r="A213" s="8" t="s">
        <v>417</v>
      </c>
      <c r="D213" s="75"/>
      <c r="E213" s="75"/>
      <c r="F213" s="75"/>
      <c r="G213" s="75"/>
    </row>
    <row r="214" spans="1:8">
      <c r="A214" s="9">
        <v>6112</v>
      </c>
      <c r="B214" s="9"/>
      <c r="C214" s="9" t="s">
        <v>418</v>
      </c>
      <c r="D214" s="17">
        <v>1680000</v>
      </c>
      <c r="E214" s="17">
        <v>1680000</v>
      </c>
      <c r="F214" s="17">
        <v>1541106</v>
      </c>
      <c r="G214" s="17">
        <v>91.7</v>
      </c>
      <c r="H214" s="9" t="s">
        <v>419</v>
      </c>
    </row>
    <row r="215" spans="1:8">
      <c r="A215" s="9">
        <v>6115</v>
      </c>
      <c r="B215" s="9"/>
      <c r="C215" s="9" t="s">
        <v>420</v>
      </c>
      <c r="D215" s="17"/>
      <c r="E215" s="17">
        <v>60000</v>
      </c>
      <c r="F215" s="17">
        <v>75653.97</v>
      </c>
      <c r="G215" s="17">
        <v>126.1</v>
      </c>
      <c r="H215" s="9"/>
    </row>
    <row r="216" spans="1:8">
      <c r="A216" s="9">
        <v>6117</v>
      </c>
      <c r="B216" s="9"/>
      <c r="C216" s="9" t="s">
        <v>198</v>
      </c>
      <c r="D216" s="17"/>
      <c r="E216" s="17">
        <v>54000</v>
      </c>
      <c r="F216" s="17">
        <v>45940</v>
      </c>
      <c r="G216" s="17">
        <v>85.1</v>
      </c>
      <c r="H216" s="9"/>
    </row>
    <row r="217" spans="1:8">
      <c r="A217" s="9">
        <v>6171</v>
      </c>
      <c r="B217" s="9"/>
      <c r="C217" s="9" t="s">
        <v>264</v>
      </c>
      <c r="D217" s="17">
        <v>4000000</v>
      </c>
      <c r="E217" s="17">
        <v>4000000</v>
      </c>
      <c r="F217" s="17">
        <v>3544719.14</v>
      </c>
      <c r="G217" s="17">
        <v>88.6</v>
      </c>
      <c r="H217" s="9" t="s">
        <v>421</v>
      </c>
    </row>
    <row r="218" spans="1:8">
      <c r="A218" s="9">
        <v>6310</v>
      </c>
      <c r="B218" s="9"/>
      <c r="C218" s="9" t="s">
        <v>422</v>
      </c>
      <c r="D218" s="17">
        <v>20000</v>
      </c>
      <c r="E218" s="17">
        <v>20000</v>
      </c>
      <c r="F218" s="17">
        <v>19015</v>
      </c>
      <c r="G218" s="17">
        <v>95.1</v>
      </c>
      <c r="H218" s="9" t="s">
        <v>423</v>
      </c>
    </row>
    <row r="219" spans="1:8">
      <c r="A219" s="9">
        <v>6320</v>
      </c>
      <c r="B219" s="9"/>
      <c r="C219" s="9" t="s">
        <v>424</v>
      </c>
      <c r="D219" s="17">
        <v>117000</v>
      </c>
      <c r="E219" s="17">
        <v>117000</v>
      </c>
      <c r="F219" s="17">
        <v>112593</v>
      </c>
      <c r="G219" s="17">
        <v>96.2</v>
      </c>
      <c r="H219" s="9" t="s">
        <v>425</v>
      </c>
    </row>
    <row r="220" spans="1:8">
      <c r="A220" s="9">
        <v>6330</v>
      </c>
      <c r="B220" s="9"/>
      <c r="C220" s="9" t="s">
        <v>426</v>
      </c>
      <c r="D220" s="17">
        <v>702800</v>
      </c>
      <c r="E220" s="17">
        <v>7079800</v>
      </c>
      <c r="F220" s="17">
        <v>7079800</v>
      </c>
      <c r="G220" s="17">
        <v>100</v>
      </c>
      <c r="H220" s="9"/>
    </row>
    <row r="221" spans="1:8">
      <c r="A221" s="9">
        <v>6399</v>
      </c>
      <c r="B221" s="9"/>
      <c r="C221" s="9" t="s">
        <v>427</v>
      </c>
      <c r="D221" s="17">
        <v>300000</v>
      </c>
      <c r="E221" s="17">
        <v>501000</v>
      </c>
      <c r="F221" s="17">
        <v>453685.4</v>
      </c>
      <c r="G221" s="17">
        <v>100</v>
      </c>
      <c r="H221" s="9"/>
    </row>
    <row r="222" spans="1:8">
      <c r="A222" s="9">
        <v>6402</v>
      </c>
      <c r="B222" s="9"/>
      <c r="C222" s="9" t="s">
        <v>428</v>
      </c>
      <c r="D222" s="17"/>
      <c r="E222" s="17">
        <v>31750</v>
      </c>
      <c r="F222" s="17">
        <v>31755.5</v>
      </c>
      <c r="G222" s="17">
        <v>100</v>
      </c>
      <c r="H222" s="9" t="s">
        <v>429</v>
      </c>
    </row>
    <row r="223" spans="1:8">
      <c r="A223" s="70" t="s">
        <v>430</v>
      </c>
      <c r="B223" s="87"/>
      <c r="C223" s="88"/>
      <c r="D223" s="73">
        <f>SUM(D214:D222)</f>
        <v>6819800</v>
      </c>
      <c r="E223" s="73">
        <f>SUM(E214:E222)</f>
        <v>13543550</v>
      </c>
      <c r="F223" s="73">
        <f>SUM(F214:F222)</f>
        <v>12904268.01</v>
      </c>
      <c r="G223" s="73">
        <v>98.27</v>
      </c>
      <c r="H223" s="90"/>
    </row>
    <row r="224" spans="1:8">
      <c r="A224" s="91"/>
      <c r="B224" s="92"/>
      <c r="C224" s="92"/>
      <c r="D224" s="93"/>
      <c r="E224" s="93"/>
      <c r="F224" s="93"/>
      <c r="G224" s="93"/>
      <c r="H224" s="92"/>
    </row>
    <row r="225" spans="1:8">
      <c r="A225" s="64" t="s">
        <v>431</v>
      </c>
      <c r="B225" s="65"/>
      <c r="C225" s="66"/>
      <c r="D225" s="67">
        <v>40483500</v>
      </c>
      <c r="E225" s="67">
        <v>50414710</v>
      </c>
      <c r="F225" s="67">
        <v>35316919.509999998</v>
      </c>
      <c r="G225" s="67">
        <v>70.099999999999994</v>
      </c>
      <c r="H225" s="94"/>
    </row>
    <row r="226" spans="1:8">
      <c r="A226" s="8" t="s">
        <v>432</v>
      </c>
      <c r="D226" s="75"/>
      <c r="E226" s="75"/>
      <c r="F226" s="75"/>
    </row>
    <row r="227" spans="1:8">
      <c r="B227" s="69">
        <v>8124</v>
      </c>
      <c r="C227" s="69" t="s">
        <v>433</v>
      </c>
      <c r="D227" s="17">
        <v>454700</v>
      </c>
      <c r="E227" s="17">
        <v>454700</v>
      </c>
      <c r="F227" s="17">
        <v>439173.3</v>
      </c>
      <c r="G227" s="17">
        <v>96.6</v>
      </c>
      <c r="H227" s="9" t="s">
        <v>434</v>
      </c>
    </row>
    <row r="228" spans="1:8">
      <c r="A228" s="70" t="s">
        <v>435</v>
      </c>
      <c r="B228" s="87"/>
      <c r="C228" s="88"/>
      <c r="D228" s="73">
        <f>SUM(D227)</f>
        <v>454700</v>
      </c>
      <c r="E228" s="73">
        <f>SUM(E227)</f>
        <v>454700</v>
      </c>
      <c r="F228" s="73">
        <f>SUM(F227)</f>
        <v>439173.3</v>
      </c>
      <c r="G228" s="73">
        <f>SUM(G227)</f>
        <v>96.6</v>
      </c>
      <c r="H228" s="90"/>
    </row>
    <row r="229" spans="1:8">
      <c r="D229" s="75"/>
      <c r="E229" s="75"/>
      <c r="F229" s="75"/>
    </row>
    <row r="230" spans="1:8">
      <c r="A230" s="64" t="s">
        <v>436</v>
      </c>
      <c r="B230" s="65"/>
      <c r="C230" s="66"/>
      <c r="D230" s="67">
        <v>40938200</v>
      </c>
      <c r="E230" s="67">
        <v>50869410</v>
      </c>
      <c r="F230" s="67">
        <v>35756092.810000002</v>
      </c>
      <c r="G230" s="94">
        <v>70.290000000000006</v>
      </c>
      <c r="H230" s="94"/>
    </row>
    <row r="231" spans="1:8">
      <c r="D231" s="75"/>
      <c r="E231" s="75"/>
      <c r="F231" s="75"/>
    </row>
    <row r="232" spans="1:8">
      <c r="A232" s="1" t="s">
        <v>437</v>
      </c>
      <c r="B232" s="1"/>
      <c r="C232" s="1"/>
      <c r="D232" s="75"/>
      <c r="E232" s="75"/>
      <c r="F232" s="75"/>
    </row>
    <row r="233" spans="1:8">
      <c r="A233" s="95" t="s">
        <v>438</v>
      </c>
      <c r="B233" s="96"/>
      <c r="C233" s="9" t="s">
        <v>439</v>
      </c>
      <c r="D233" s="17">
        <v>18379698.629999999</v>
      </c>
      <c r="E233" s="29" t="s">
        <v>440</v>
      </c>
      <c r="F233" s="97"/>
    </row>
    <row r="234" spans="1:8">
      <c r="C234" s="9" t="s">
        <v>441</v>
      </c>
      <c r="D234" s="17">
        <v>36303.980000000003</v>
      </c>
      <c r="E234" s="17" t="s">
        <v>442</v>
      </c>
      <c r="F234" s="17">
        <v>12179</v>
      </c>
    </row>
    <row r="235" spans="1:8">
      <c r="C235" s="9" t="s">
        <v>443</v>
      </c>
      <c r="D235" s="17">
        <v>107001.08</v>
      </c>
      <c r="E235" s="17" t="s">
        <v>444</v>
      </c>
      <c r="F235" s="17">
        <v>1374</v>
      </c>
    </row>
    <row r="236" spans="1:8">
      <c r="C236" s="9" t="s">
        <v>445</v>
      </c>
      <c r="D236" s="17">
        <v>110695.57</v>
      </c>
      <c r="E236" s="13" t="s">
        <v>446</v>
      </c>
      <c r="F236" s="13">
        <f>SUM(F234:F235)</f>
        <v>13553</v>
      </c>
    </row>
    <row r="237" spans="1:8" ht="15.75" thickBot="1">
      <c r="C237" s="69" t="s">
        <v>447</v>
      </c>
      <c r="D237" s="76">
        <v>61784.07</v>
      </c>
      <c r="E237" s="75"/>
      <c r="F237" s="75"/>
    </row>
    <row r="238" spans="1:8" ht="15.75" thickBot="1">
      <c r="A238" s="98" t="s">
        <v>448</v>
      </c>
      <c r="B238" s="99"/>
      <c r="C238" s="100"/>
      <c r="D238" s="101">
        <f>SUM(D233:D237)</f>
        <v>18695483.329999998</v>
      </c>
      <c r="E238" s="102" t="s">
        <v>449</v>
      </c>
      <c r="F238" s="103">
        <v>27216999.699999999</v>
      </c>
    </row>
    <row r="239" spans="1:8">
      <c r="A239" s="104" t="s">
        <v>450</v>
      </c>
      <c r="B239" s="105"/>
      <c r="C239" s="23" t="s">
        <v>451</v>
      </c>
      <c r="D239" s="17">
        <v>187749.44</v>
      </c>
      <c r="E239" s="106"/>
      <c r="F239" s="106"/>
    </row>
    <row r="240" spans="1:8" ht="15.75" thickBot="1">
      <c r="C240" s="69" t="s">
        <v>452</v>
      </c>
      <c r="D240" s="76">
        <v>821648.63</v>
      </c>
      <c r="E240" s="107" t="s">
        <v>453</v>
      </c>
      <c r="F240" s="107"/>
    </row>
    <row r="241" spans="1:6" ht="15.75" thickBot="1">
      <c r="A241" s="98" t="s">
        <v>454</v>
      </c>
      <c r="B241" s="99"/>
      <c r="C241" s="100"/>
      <c r="D241" s="103">
        <f>SUM(D239:D240)</f>
        <v>1009398.0700000001</v>
      </c>
      <c r="E241" s="75"/>
      <c r="F241" s="103">
        <v>4217704.78</v>
      </c>
    </row>
    <row r="242" spans="1:6" ht="15.75" thickBot="1">
      <c r="D242" s="75"/>
      <c r="E242" s="75"/>
      <c r="F242" s="75"/>
    </row>
    <row r="243" spans="1:6" ht="15.75" thickBot="1">
      <c r="A243" s="98" t="s">
        <v>455</v>
      </c>
      <c r="B243" s="99"/>
      <c r="C243" s="100"/>
      <c r="D243" s="103" t="s">
        <v>456</v>
      </c>
      <c r="E243" s="75"/>
      <c r="F243" s="75"/>
    </row>
    <row r="248" spans="1:6">
      <c r="A248" s="115" t="s">
        <v>498</v>
      </c>
      <c r="B248" s="116"/>
      <c r="C248" s="116"/>
    </row>
    <row r="249" spans="1:6">
      <c r="D249" s="9" t="s">
        <v>501</v>
      </c>
      <c r="E249" s="9" t="s">
        <v>500</v>
      </c>
    </row>
    <row r="250" spans="1:6">
      <c r="A250" s="1" t="s">
        <v>499</v>
      </c>
      <c r="B250" s="1"/>
      <c r="C250" s="1"/>
      <c r="D250" s="13">
        <v>284545.5</v>
      </c>
      <c r="E250" s="13">
        <v>43402.47</v>
      </c>
    </row>
    <row r="251" spans="1:6">
      <c r="A251" s="95" t="s">
        <v>502</v>
      </c>
      <c r="B251" s="96"/>
      <c r="C251" s="9" t="s">
        <v>503</v>
      </c>
      <c r="D251" s="75"/>
      <c r="E251" s="75"/>
    </row>
    <row r="252" spans="1:6">
      <c r="A252" s="95">
        <v>501</v>
      </c>
      <c r="B252" s="96"/>
      <c r="C252" s="9" t="s">
        <v>504</v>
      </c>
      <c r="D252" s="17">
        <v>31064.5</v>
      </c>
      <c r="E252" s="17">
        <v>6621</v>
      </c>
    </row>
    <row r="253" spans="1:6">
      <c r="A253" s="95">
        <v>511</v>
      </c>
      <c r="B253" s="96"/>
      <c r="C253" s="9" t="s">
        <v>505</v>
      </c>
      <c r="D253" s="17">
        <v>226620</v>
      </c>
      <c r="E253" s="17">
        <v>13651</v>
      </c>
    </row>
    <row r="254" spans="1:6">
      <c r="A254" s="95">
        <v>518</v>
      </c>
      <c r="B254" s="96"/>
      <c r="C254" s="9" t="s">
        <v>225</v>
      </c>
      <c r="D254" s="17">
        <v>11947</v>
      </c>
      <c r="E254" s="17">
        <v>8111.47</v>
      </c>
    </row>
    <row r="255" spans="1:6">
      <c r="A255" s="95">
        <v>521</v>
      </c>
      <c r="B255" s="96"/>
      <c r="C255" s="9" t="s">
        <v>506</v>
      </c>
      <c r="D255" s="17">
        <v>1000</v>
      </c>
      <c r="E255" s="17">
        <v>824</v>
      </c>
    </row>
    <row r="256" spans="1:6">
      <c r="A256" s="95">
        <v>524</v>
      </c>
      <c r="B256" s="96"/>
      <c r="C256" s="9" t="s">
        <v>507</v>
      </c>
      <c r="D256" s="17"/>
      <c r="E256" s="17">
        <v>281</v>
      </c>
    </row>
    <row r="257" spans="1:5">
      <c r="A257" s="95">
        <v>549</v>
      </c>
      <c r="B257" s="96"/>
      <c r="C257" s="9" t="s">
        <v>508</v>
      </c>
      <c r="D257" s="17">
        <v>13914</v>
      </c>
      <c r="E257" s="17">
        <v>13914</v>
      </c>
    </row>
    <row r="258" spans="1:5">
      <c r="D258" s="75"/>
      <c r="E258" s="75"/>
    </row>
    <row r="259" spans="1:5">
      <c r="D259" s="75"/>
      <c r="E259" s="75"/>
    </row>
    <row r="260" spans="1:5">
      <c r="D260" s="9" t="s">
        <v>501</v>
      </c>
      <c r="E260" s="9" t="s">
        <v>500</v>
      </c>
    </row>
    <row r="261" spans="1:5">
      <c r="A261" s="1" t="s">
        <v>509</v>
      </c>
      <c r="D261" s="13">
        <v>4785.49</v>
      </c>
      <c r="E261" s="13">
        <v>6940.46</v>
      </c>
    </row>
    <row r="262" spans="1:5">
      <c r="A262" s="95" t="s">
        <v>502</v>
      </c>
      <c r="B262" s="96"/>
      <c r="C262" s="9" t="s">
        <v>503</v>
      </c>
      <c r="D262" s="75"/>
      <c r="E262" s="75"/>
    </row>
    <row r="263" spans="1:5">
      <c r="A263" s="95">
        <v>662</v>
      </c>
      <c r="B263" s="96"/>
      <c r="C263" s="9" t="s">
        <v>510</v>
      </c>
      <c r="D263" s="17">
        <v>435.49</v>
      </c>
      <c r="E263" s="17">
        <v>990.46</v>
      </c>
    </row>
    <row r="264" spans="1:5">
      <c r="A264" s="95">
        <v>669</v>
      </c>
      <c r="B264" s="96"/>
      <c r="C264" s="9" t="s">
        <v>511</v>
      </c>
      <c r="D264" s="17">
        <v>4350</v>
      </c>
      <c r="E264" s="17">
        <v>5950</v>
      </c>
    </row>
    <row r="265" spans="1:5">
      <c r="D265" s="75"/>
      <c r="E265" s="75"/>
    </row>
    <row r="266" spans="1:5" ht="17.25">
      <c r="A266" s="117" t="s">
        <v>512</v>
      </c>
      <c r="D266" s="118">
        <v>-279760.01</v>
      </c>
      <c r="E266" s="75"/>
    </row>
    <row r="267" spans="1:5">
      <c r="D267" s="75"/>
      <c r="E267" s="75"/>
    </row>
    <row r="268" spans="1:5">
      <c r="D268" s="75"/>
      <c r="E268" s="75"/>
    </row>
    <row r="269" spans="1:5">
      <c r="D269" s="75"/>
      <c r="E269" s="75"/>
    </row>
    <row r="270" spans="1:5">
      <c r="D270" s="75"/>
      <c r="E270" s="75"/>
    </row>
    <row r="271" spans="1:5">
      <c r="D271" s="75"/>
      <c r="E271" s="75"/>
    </row>
  </sheetData>
  <pageMargins left="0" right="0" top="0.78740157480314965" bottom="0.59055118110236227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A30" sqref="A30"/>
    </sheetView>
  </sheetViews>
  <sheetFormatPr defaultRowHeight="15"/>
  <sheetData>
    <row r="1" spans="1:9" ht="15.75">
      <c r="A1" s="121" t="s">
        <v>513</v>
      </c>
      <c r="B1" s="121"/>
      <c r="C1" s="121"/>
      <c r="D1" s="121"/>
      <c r="E1" s="121"/>
      <c r="F1" s="121"/>
      <c r="G1" s="121"/>
      <c r="H1" s="121"/>
      <c r="I1" s="121"/>
    </row>
    <row r="3" spans="1:9" ht="15.75">
      <c r="A3" s="120" t="s">
        <v>514</v>
      </c>
      <c r="B3" s="120"/>
      <c r="C3" s="120"/>
      <c r="D3" s="120"/>
      <c r="E3" s="120"/>
      <c r="F3" s="120"/>
      <c r="G3" s="120"/>
      <c r="H3" s="120"/>
    </row>
    <row r="4" spans="1:9" ht="15.75">
      <c r="A4" s="120" t="s">
        <v>515</v>
      </c>
      <c r="B4" s="120"/>
      <c r="C4" s="120"/>
      <c r="D4" s="120"/>
      <c r="E4" s="120"/>
      <c r="F4" s="120"/>
      <c r="G4" s="120"/>
      <c r="H4" s="120"/>
    </row>
    <row r="5" spans="1:9" ht="15.75">
      <c r="A5" s="120" t="s">
        <v>516</v>
      </c>
      <c r="B5" s="120"/>
      <c r="C5" s="120"/>
      <c r="D5" s="120"/>
      <c r="E5" s="120"/>
      <c r="F5" s="120"/>
      <c r="G5" s="120"/>
      <c r="H5" s="120"/>
    </row>
    <row r="6" spans="1:9" ht="15.75">
      <c r="A6" s="120" t="s">
        <v>521</v>
      </c>
      <c r="B6" s="120"/>
      <c r="C6" s="120"/>
      <c r="D6" s="120"/>
      <c r="E6" s="120"/>
      <c r="F6" s="120"/>
      <c r="G6" s="120"/>
      <c r="H6" s="120"/>
    </row>
    <row r="7" spans="1:9" ht="15.75">
      <c r="A7" s="120" t="s">
        <v>518</v>
      </c>
      <c r="B7" s="120"/>
      <c r="C7" s="120"/>
      <c r="D7" s="120"/>
      <c r="E7" s="120"/>
      <c r="F7" s="120"/>
      <c r="G7" s="120"/>
      <c r="H7" s="120"/>
    </row>
    <row r="8" spans="1:9" ht="15.75">
      <c r="A8" s="120" t="s">
        <v>522</v>
      </c>
      <c r="B8" s="120"/>
      <c r="C8" s="120"/>
      <c r="D8" s="120"/>
      <c r="E8" s="120"/>
      <c r="F8" s="120"/>
      <c r="G8" s="120"/>
      <c r="H8" s="120"/>
    </row>
    <row r="9" spans="1:9" ht="15.75">
      <c r="A9" s="120"/>
      <c r="B9" s="120"/>
      <c r="C9" s="120"/>
      <c r="D9" s="120"/>
      <c r="E9" s="120"/>
      <c r="F9" s="120"/>
      <c r="G9" s="120"/>
      <c r="H9" s="120"/>
    </row>
    <row r="10" spans="1:9" ht="15.75">
      <c r="A10" s="122" t="s">
        <v>517</v>
      </c>
      <c r="B10" s="122"/>
      <c r="C10" s="122"/>
      <c r="D10" s="120"/>
      <c r="E10" s="120"/>
      <c r="F10" s="120"/>
      <c r="G10" s="120"/>
      <c r="H10" s="120"/>
    </row>
    <row r="13" spans="1:9" ht="15.75">
      <c r="A13" s="121" t="s">
        <v>519</v>
      </c>
    </row>
    <row r="14" spans="1:9" ht="15.75">
      <c r="A14" s="121" t="s">
        <v>520</v>
      </c>
      <c r="B14" s="121"/>
      <c r="C14" s="121"/>
      <c r="D14" s="121"/>
      <c r="E14" s="121"/>
      <c r="F14" s="121"/>
      <c r="G14" s="121"/>
      <c r="H14" s="121"/>
      <c r="I14" s="121"/>
    </row>
    <row r="16" spans="1:9">
      <c r="A16" t="s">
        <v>524</v>
      </c>
    </row>
    <row r="17" spans="1:1">
      <c r="A17" t="s">
        <v>531</v>
      </c>
    </row>
    <row r="18" spans="1:1">
      <c r="A18" t="s">
        <v>530</v>
      </c>
    </row>
    <row r="19" spans="1:1">
      <c r="A19" t="s">
        <v>523</v>
      </c>
    </row>
    <row r="20" spans="1:1">
      <c r="A20" t="s">
        <v>525</v>
      </c>
    </row>
    <row r="21" spans="1:1">
      <c r="A21" t="s">
        <v>526</v>
      </c>
    </row>
    <row r="22" spans="1:1">
      <c r="A22" t="s">
        <v>527</v>
      </c>
    </row>
    <row r="23" spans="1:1">
      <c r="A23" t="s">
        <v>528</v>
      </c>
    </row>
    <row r="24" spans="1:1">
      <c r="A24" t="s">
        <v>529</v>
      </c>
    </row>
    <row r="26" spans="1:1">
      <c r="A26" t="s">
        <v>532</v>
      </c>
    </row>
    <row r="27" spans="1:1">
      <c r="A27" t="s">
        <v>533</v>
      </c>
    </row>
    <row r="29" spans="1:1">
      <c r="A29" s="119" t="s">
        <v>517</v>
      </c>
    </row>
  </sheetData>
  <pageMargins left="0.70866141732283472" right="0.31496062992125984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Příjmy</vt:lpstr>
      <vt:lpstr>Zúčtovací vztahy</vt:lpstr>
      <vt:lpstr>Transfery</vt:lpstr>
      <vt:lpstr>závěr-přísp.org.</vt:lpstr>
      <vt:lpstr>příloha 1,2 -přehled hospodařen</vt:lpstr>
      <vt:lpstr>zpráva o odstranění nedostatků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2015-06-10T14:41:28Z</cp:lastPrinted>
  <dcterms:created xsi:type="dcterms:W3CDTF">2015-04-22T09:29:03Z</dcterms:created>
  <dcterms:modified xsi:type="dcterms:W3CDTF">2015-09-14T10:19:08Z</dcterms:modified>
</cp:coreProperties>
</file>