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05825b320a7848c/Dokumenty/"/>
    </mc:Choice>
  </mc:AlternateContent>
  <xr:revisionPtr revIDLastSave="0" documentId="8_{F0AA6394-8EC7-4FF6-8CCF-D1AB64E02DB4}" xr6:coauthVersionLast="45" xr6:coauthVersionMax="45" xr10:uidLastSave="{00000000-0000-0000-0000-000000000000}"/>
  <workbookProtection workbookAlgorithmName="SHA-512" workbookHashValue="G/uJuwvjr3/Cr2L9Mz/EJFgPLZqe8I5n7L3J2GeFhRSP6ARyKS4VJv5bjHu8YEgBXf2LtE/RYteEiEbNlgms+Q==" workbookSaltValue="veDL7D+dk2HuKolfkG44GA==" workbookSpinCount="100000" lockStructure="1"/>
  <bookViews>
    <workbookView xWindow="-120" yWindow="-120" windowWidth="29040" windowHeight="15840" xr2:uid="{49E30614-C6C1-43B0-A487-0B40E40078DB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2" i="1" l="1"/>
  <c r="E222" i="1"/>
  <c r="D222" i="1"/>
  <c r="C214" i="1"/>
  <c r="C210" i="1"/>
  <c r="F200" i="1"/>
  <c r="E200" i="1"/>
  <c r="F193" i="1"/>
  <c r="E193" i="1"/>
  <c r="D193" i="1"/>
  <c r="F183" i="1"/>
  <c r="E183" i="1"/>
  <c r="D183" i="1"/>
  <c r="F178" i="1"/>
  <c r="E178" i="1"/>
  <c r="D178" i="1"/>
  <c r="F174" i="1"/>
  <c r="E174" i="1"/>
  <c r="D174" i="1"/>
  <c r="F163" i="1"/>
  <c r="E163" i="1"/>
  <c r="D163" i="1"/>
  <c r="F146" i="1"/>
  <c r="E146" i="1"/>
  <c r="D146" i="1"/>
  <c r="F139" i="1"/>
  <c r="E139" i="1"/>
  <c r="D139" i="1"/>
  <c r="F119" i="1"/>
  <c r="E119" i="1"/>
  <c r="D119" i="1"/>
  <c r="F111" i="1"/>
  <c r="E111" i="1"/>
  <c r="D111" i="1"/>
  <c r="F106" i="1"/>
  <c r="E106" i="1"/>
  <c r="D106" i="1"/>
  <c r="F95" i="1"/>
  <c r="E95" i="1"/>
  <c r="D95" i="1"/>
  <c r="F83" i="1"/>
  <c r="E83" i="1"/>
  <c r="D83" i="1"/>
  <c r="F79" i="1"/>
  <c r="E79" i="1"/>
  <c r="D79" i="1"/>
  <c r="F36" i="1"/>
  <c r="E36" i="1"/>
  <c r="D36" i="1"/>
  <c r="E28" i="1"/>
  <c r="D28" i="1"/>
  <c r="F25" i="1"/>
  <c r="E25" i="1"/>
  <c r="D25" i="1"/>
  <c r="F17" i="1"/>
  <c r="E17" i="1"/>
  <c r="D17" i="1"/>
  <c r="K13" i="1"/>
</calcChain>
</file>

<file path=xl/sharedStrings.xml><?xml version="1.0" encoding="utf-8"?>
<sst xmlns="http://schemas.openxmlformats.org/spreadsheetml/2006/main" count="275" uniqueCount="223">
  <si>
    <t>Město Ronov nad Doubravou</t>
  </si>
  <si>
    <t>IČ: 00270822</t>
  </si>
  <si>
    <t>Přehled hospodaření k 30.6.2020</t>
  </si>
  <si>
    <t>Oblast příjmů</t>
  </si>
  <si>
    <t>par.</t>
  </si>
  <si>
    <t>pol.</t>
  </si>
  <si>
    <t>obsah</t>
  </si>
  <si>
    <t xml:space="preserve">schválený  </t>
  </si>
  <si>
    <t>rozpočet</t>
  </si>
  <si>
    <t>skutečnost</t>
  </si>
  <si>
    <t>% plnění</t>
  </si>
  <si>
    <t>po změnách</t>
  </si>
  <si>
    <t>k 30.6.2020</t>
  </si>
  <si>
    <t>k UR</t>
  </si>
  <si>
    <t>výsledek hospodaření - SCHODKOVÝ ROZPOČET</t>
  </si>
  <si>
    <t>daň z příjmů FO ze záv.činnosti</t>
  </si>
  <si>
    <t>STAV K 30.6.2020</t>
  </si>
  <si>
    <t>daň z příjmů FO ze sam.výd.činnosti</t>
  </si>
  <si>
    <t xml:space="preserve">příjmy </t>
  </si>
  <si>
    <t>daň z příjmů FO z kap.výnosů</t>
  </si>
  <si>
    <t>výdaje</t>
  </si>
  <si>
    <t>daň z příjmů právnických osob</t>
  </si>
  <si>
    <t>SCHODEK</t>
  </si>
  <si>
    <t>schodek</t>
  </si>
  <si>
    <t>daň z příjmů právnických osob za obce</t>
  </si>
  <si>
    <t>daň z přidané hodnoty</t>
  </si>
  <si>
    <t xml:space="preserve"> krytí schodku- úvěrem, zůstatky na účtech</t>
  </si>
  <si>
    <t>daň z hazardních her</t>
  </si>
  <si>
    <t>celkem sdílené daně a poplatky</t>
  </si>
  <si>
    <t>odvody za odnětí půdy - z. p.f.</t>
  </si>
  <si>
    <t>poplatek za prov.sys.likv.komunál.odpadů</t>
  </si>
  <si>
    <t>poplatek ze psů</t>
  </si>
  <si>
    <t>popl.za užívání veřejného prostranství</t>
  </si>
  <si>
    <t>poplatek za zhodnoce stavebního pozemku</t>
  </si>
  <si>
    <t>správní poplatky</t>
  </si>
  <si>
    <t>daň z nemovitých věcí</t>
  </si>
  <si>
    <t>celkem poplatky a daně</t>
  </si>
  <si>
    <t>splátky půjčených prostř.od PO</t>
  </si>
  <si>
    <t>splátky půj.pr.od obyvatelstva</t>
  </si>
  <si>
    <t xml:space="preserve"> celkem přijaté splátky půjčených prostředků</t>
  </si>
  <si>
    <t xml:space="preserve"> -</t>
  </si>
  <si>
    <t>neinvestiční transfery přijaté ze SR-SDV</t>
  </si>
  <si>
    <t>ostatní neinvestiční transfery ze SR - ÚP</t>
  </si>
  <si>
    <t>neinvestiční přijaté transfery od obcí</t>
  </si>
  <si>
    <t>neinv.přijaté transfery od krajů</t>
  </si>
  <si>
    <t>sociální služby</t>
  </si>
  <si>
    <t xml:space="preserve"> - </t>
  </si>
  <si>
    <t>ost.neinv.transfery ze SR</t>
  </si>
  <si>
    <t>MŽP- transfer ČOV  a kanalizace</t>
  </si>
  <si>
    <t>celkem transfery</t>
  </si>
  <si>
    <t>pěstební činnost</t>
  </si>
  <si>
    <t>poj.plnění-kalamita</t>
  </si>
  <si>
    <t xml:space="preserve"> lesy města- za dřevní hmotu</t>
  </si>
  <si>
    <t xml:space="preserve"> sdružené lesy</t>
  </si>
  <si>
    <t>celospolečenské funkce lesů- pojist.plnění  Lávka v Bažantnici</t>
  </si>
  <si>
    <t>cestovní ruch</t>
  </si>
  <si>
    <t>ostatní služby</t>
  </si>
  <si>
    <t>silnice-poj.plnění-náhrada za sražený sloupek před MěÚ</t>
  </si>
  <si>
    <t>odvádění a čištění odpad.vod, nakl.s kaly</t>
  </si>
  <si>
    <t>příjmy z poskyt.služeb a výrobků</t>
  </si>
  <si>
    <t>příjmy z pronájmu ost.nemovitostí</t>
  </si>
  <si>
    <t>základní školy- pronájem střechy</t>
  </si>
  <si>
    <t>činnosti knihovnické</t>
  </si>
  <si>
    <t>činnosti muzeí a galerií</t>
  </si>
  <si>
    <t>ostatní záležitosti kultury</t>
  </si>
  <si>
    <t>ostatní záležitosti sděl.prostředků</t>
  </si>
  <si>
    <t>Ostatní zálež. kultury,církví a sděl.prostředků</t>
  </si>
  <si>
    <t>ostatní zájm.činnost a rekreace</t>
  </si>
  <si>
    <t>bytové hospodářství</t>
  </si>
  <si>
    <t xml:space="preserve"> příjmy z poskytování služeb a výrobků</t>
  </si>
  <si>
    <t xml:space="preserve"> příjmy z pronájmu ostat.nemovitostí</t>
  </si>
  <si>
    <t>přijaté nekap. přísp, náhrady- vyúčtování energií</t>
  </si>
  <si>
    <t xml:space="preserve"> příjmy z prodeje ostat.nemovitostí (splátky od občanů)</t>
  </si>
  <si>
    <t>nebytové hospodářství</t>
  </si>
  <si>
    <t>příjmy z pronájmu ostatních nemovitostí</t>
  </si>
  <si>
    <t>příj.nejkapit. příspěvky a náhrady</t>
  </si>
  <si>
    <t>veřejné osvětlení</t>
  </si>
  <si>
    <t>pohřebnictví</t>
  </si>
  <si>
    <t>komunální služby a územní rozvoj</t>
  </si>
  <si>
    <t>věcné břemeno</t>
  </si>
  <si>
    <t xml:space="preserve"> z pronájmu pozemků</t>
  </si>
  <si>
    <t xml:space="preserve"> z prodeje pozemků</t>
  </si>
  <si>
    <t>sběr a svoz komunál.odpadů</t>
  </si>
  <si>
    <t>využívání a zneškodňování kom.odpadů-tříděný od.</t>
  </si>
  <si>
    <t>péče o vzhled a veřejnou zeleň</t>
  </si>
  <si>
    <t>pečovatelská služba-úkony,služby</t>
  </si>
  <si>
    <t>požární ochrana - přeplatky energií</t>
  </si>
  <si>
    <t>příjmy z prodeje DDHM</t>
  </si>
  <si>
    <t>pojistné plnění- za zásah</t>
  </si>
  <si>
    <t>činnost místní správy</t>
  </si>
  <si>
    <t>Celkem za služby,prodeje a pronájmy</t>
  </si>
  <si>
    <t>příjmy z úroků</t>
  </si>
  <si>
    <t>příjmy z podílů na zisku a divid.</t>
  </si>
  <si>
    <t>převody vlastním fondům a účtům</t>
  </si>
  <si>
    <t>Celkem úroky a převody mezi účty</t>
  </si>
  <si>
    <t>PŘÍJMY  CELKEM</t>
  </si>
  <si>
    <t>oblast výdajů</t>
  </si>
  <si>
    <t>schválený</t>
  </si>
  <si>
    <t xml:space="preserve"> městské lesy</t>
  </si>
  <si>
    <t>celospolečenská funkce lesů- Bažantnice</t>
  </si>
  <si>
    <t>oprava mostku</t>
  </si>
  <si>
    <t>Celkem lesní hospodářství</t>
  </si>
  <si>
    <t>Celkem cestovní ruch</t>
  </si>
  <si>
    <t>silnice - materiál, služby</t>
  </si>
  <si>
    <t>poskytnuté náhrady SÚS</t>
  </si>
  <si>
    <t>mýtné - jistina</t>
  </si>
  <si>
    <t>opravy</t>
  </si>
  <si>
    <t>ostatní záležitosti poz.komunikací-chodníky materiál,služby</t>
  </si>
  <si>
    <t>Moravany</t>
  </si>
  <si>
    <t>zpevněná plocha -náměstí</t>
  </si>
  <si>
    <t>Celkem doprava</t>
  </si>
  <si>
    <t>provoz ČOV a kanalizace</t>
  </si>
  <si>
    <t>neinv.půjčené priostředky obyvatelstvu</t>
  </si>
  <si>
    <t xml:space="preserve"> výstavba kanalizace a ČOV</t>
  </si>
  <si>
    <t>vodní díla v zemědělské krajině (odbahnění rybníka, udržování)</t>
  </si>
  <si>
    <t>Celkem vodní hospodářství</t>
  </si>
  <si>
    <t>mateřská škola</t>
  </si>
  <si>
    <t xml:space="preserve"> neinvestiční transfer na provoz</t>
  </si>
  <si>
    <t>neinvestiční transfer- oprava chodníku,oprava střechy</t>
  </si>
  <si>
    <t>základní škola</t>
  </si>
  <si>
    <t>Inv.transfer zříz.PO- projekt ZŠ jídelna</t>
  </si>
  <si>
    <t>proj.dokumentace škol.jídelna</t>
  </si>
  <si>
    <t>Celkem školství</t>
  </si>
  <si>
    <t>činnost muzeí a galerií</t>
  </si>
  <si>
    <t>org.01</t>
  </si>
  <si>
    <t xml:space="preserve"> - kronika</t>
  </si>
  <si>
    <t>org.02</t>
  </si>
  <si>
    <t xml:space="preserve"> - koncerty,přednášky,ván.trhy</t>
  </si>
  <si>
    <t>org.03</t>
  </si>
  <si>
    <t xml:space="preserve"> - publikace Ronov</t>
  </si>
  <si>
    <t>org.04</t>
  </si>
  <si>
    <t xml:space="preserve"> - národní šampionát mažoretek</t>
  </si>
  <si>
    <t xml:space="preserve"> - Vokurko</t>
  </si>
  <si>
    <t xml:space="preserve"> - kultura Mladotice</t>
  </si>
  <si>
    <t>zachování a obnova kulturních památek</t>
  </si>
  <si>
    <t>pořízení,zachování a obnova míst.kult.památek</t>
  </si>
  <si>
    <t xml:space="preserve"> údržba míst.,pomníků, oprava kostela</t>
  </si>
  <si>
    <t>rozhlas a televize</t>
  </si>
  <si>
    <t>ostatní záležitosti sděl.prostředků, tisk městečka, mobil.rozhlas</t>
  </si>
  <si>
    <t>ostatní záležitosti kultury, církví a sděl.prostředků</t>
  </si>
  <si>
    <t xml:space="preserve"> - záležitosti KPOZ</t>
  </si>
  <si>
    <t xml:space="preserve"> - ples VoKuRo</t>
  </si>
  <si>
    <r>
      <t xml:space="preserve"> - </t>
    </r>
    <r>
      <rPr>
        <sz val="11"/>
        <color theme="1"/>
        <rFont val="Calibri"/>
        <family val="2"/>
        <charset val="238"/>
        <scheme val="minor"/>
      </rPr>
      <t>ples města-školy</t>
    </r>
    <r>
      <rPr>
        <sz val="8"/>
        <color theme="1"/>
        <rFont val="Calibri"/>
        <family val="2"/>
        <charset val="238"/>
        <scheme val="minor"/>
      </rPr>
      <t xml:space="preserve"> </t>
    </r>
  </si>
  <si>
    <t xml:space="preserve"> - staročeská pouť- zajištění(ostraha,WC,popl.)</t>
  </si>
  <si>
    <t>Celkem kultura, církve a sdělovací prostředky</t>
  </si>
  <si>
    <t>sportovní zařízení v majetku města</t>
  </si>
  <si>
    <t>ostat.tělovýchovná činnost</t>
  </si>
  <si>
    <t>využití vol. času dětí a mládeže</t>
  </si>
  <si>
    <t xml:space="preserve"> hřiště v MŠ</t>
  </si>
  <si>
    <t>ostatní zájmová činnost a rekreace</t>
  </si>
  <si>
    <t xml:space="preserve"> příspěvky organizacím a spolkům, FO</t>
  </si>
  <si>
    <t>Celkem tělovýchova a zájmová činnost</t>
  </si>
  <si>
    <t xml:space="preserve">nebytové hospodářství </t>
  </si>
  <si>
    <t>multifunkční dům</t>
  </si>
  <si>
    <t>oprava radnice</t>
  </si>
  <si>
    <t>oprava č.p.371-hřiště</t>
  </si>
  <si>
    <t>č.p.42 Mladotice hospoda- okna</t>
  </si>
  <si>
    <t xml:space="preserve">veřejné osvětlení </t>
  </si>
  <si>
    <t>opravy VO</t>
  </si>
  <si>
    <t>energie</t>
  </si>
  <si>
    <t>nové VO</t>
  </si>
  <si>
    <t>technická infrastruktura Za mostem</t>
  </si>
  <si>
    <t>rozvoj Mladotic</t>
  </si>
  <si>
    <t>rozvoj Moravan</t>
  </si>
  <si>
    <t>nákup pozemků</t>
  </si>
  <si>
    <t>Celkem bydlení, nebytové prostory,komunál.služby a územní rozvoj</t>
  </si>
  <si>
    <t>sběr a svoz nebezpečných odpadů</t>
  </si>
  <si>
    <t>sběr a svoz komunálních odpadů</t>
  </si>
  <si>
    <t xml:space="preserve"> sběrný dvůr </t>
  </si>
  <si>
    <t>přísl.k nakladači</t>
  </si>
  <si>
    <t>využ.a zneškod.komunál.odpadů</t>
  </si>
  <si>
    <t>péče o vzhled obce a veřejnou zeleň</t>
  </si>
  <si>
    <t>kamerový systém náměstí</t>
  </si>
  <si>
    <t>revitalizace náměstí</t>
  </si>
  <si>
    <t>mulčovač</t>
  </si>
  <si>
    <t>osobní auto</t>
  </si>
  <si>
    <t>Celkem ochrana životního prostředí</t>
  </si>
  <si>
    <t>pečovatelská služba</t>
  </si>
  <si>
    <t>domovy pro os.se ZP a zvl.rež.</t>
  </si>
  <si>
    <t>ost.služ.a činnost - oblast soc.péče</t>
  </si>
  <si>
    <t>Celkem služby sociální péče</t>
  </si>
  <si>
    <t>krizové opatření</t>
  </si>
  <si>
    <t>požární ochrana - Ronov</t>
  </si>
  <si>
    <t>požární ochrana Mladotice</t>
  </si>
  <si>
    <t>požární ochrana Ronov- auto</t>
  </si>
  <si>
    <t>Celkem bezpečnost a pořádek,požární ochrana</t>
  </si>
  <si>
    <t>zastupitelstvo obce</t>
  </si>
  <si>
    <t>obecné výdaje z fin.operací</t>
  </si>
  <si>
    <t>pojištění funkčně nespecifikované</t>
  </si>
  <si>
    <t>převody vlast.fondům a účtům</t>
  </si>
  <si>
    <t>ostatní finanční operace</t>
  </si>
  <si>
    <t xml:space="preserve"> - daň z příjmů PO za obec</t>
  </si>
  <si>
    <t xml:space="preserve"> - DPH,PDP -  nadměrný odpočet</t>
  </si>
  <si>
    <t xml:space="preserve">finanční vypořádání minulých let-nedočerp.dotace Volby </t>
  </si>
  <si>
    <t>Celkem všeobecná veřejná správa a služby</t>
  </si>
  <si>
    <t>CELKEM  VÝDAJE</t>
  </si>
  <si>
    <t>FINANCOVÁNÍ</t>
  </si>
  <si>
    <t>splátka úvěru - 11ŘD</t>
  </si>
  <si>
    <t>splátka úvěru výstavba ČOV a kanalizace</t>
  </si>
  <si>
    <t>VÝDAJE  CELKEM  S  FINANCOVÁNÍM</t>
  </si>
  <si>
    <t>Zůstatky účtů k 31.5.2020</t>
  </si>
  <si>
    <t>ZBÚ - Komerční banka, a.s.</t>
  </si>
  <si>
    <t>ZBÚ- ČNB</t>
  </si>
  <si>
    <t>ZBÚ - Moneta Money Bank, a.s.</t>
  </si>
  <si>
    <t>spořící účet</t>
  </si>
  <si>
    <t>Portfolio</t>
  </si>
  <si>
    <t>KB- splátky 11ŘD</t>
  </si>
  <si>
    <t xml:space="preserve">běžné účty celkem </t>
  </si>
  <si>
    <t>sociální fond KB</t>
  </si>
  <si>
    <t>fond rozvoje bydlení KB</t>
  </si>
  <si>
    <t>celkem fondy</t>
  </si>
  <si>
    <t>pokladní hotovost</t>
  </si>
  <si>
    <t>celkem</t>
  </si>
  <si>
    <t>výše nesplacených úvěrů</t>
  </si>
  <si>
    <t>zbývá uhradit</t>
  </si>
  <si>
    <t>výše úvěru</t>
  </si>
  <si>
    <t>čerpáno</t>
  </si>
  <si>
    <t xml:space="preserve"> - 11 řadových domků</t>
  </si>
  <si>
    <t>doplatí do 20.2.2023</t>
  </si>
  <si>
    <t>ČOV a kanalizace</t>
  </si>
  <si>
    <t>splátky od září r. 2020</t>
  </si>
  <si>
    <t>do 31.12.2037</t>
  </si>
  <si>
    <t>Zpracovala: Pavla Lebdušková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</si>
</sst>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u val="singleAccounting"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 val="singleAccounting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10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0" borderId="0" xfId="0" applyFont="1"/>
    <xf numFmtId="0" fontId="4" fillId="3" borderId="0" xfId="0" applyFont="1" applyFill="1" applyAlignment="1">
      <alignment horizontal="center"/>
    </xf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164" fontId="0" fillId="0" borderId="4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/>
    <xf numFmtId="164" fontId="0" fillId="0" borderId="6" xfId="0" applyNumberFormat="1" applyBorder="1"/>
    <xf numFmtId="164" fontId="0" fillId="0" borderId="6" xfId="0" applyNumberFormat="1" applyBorder="1" applyAlignment="1">
      <alignment horizontal="center"/>
    </xf>
    <xf numFmtId="164" fontId="0" fillId="0" borderId="0" xfId="0" applyNumberFormat="1"/>
    <xf numFmtId="164" fontId="0" fillId="0" borderId="7" xfId="0" applyNumberFormat="1" applyBorder="1"/>
    <xf numFmtId="0" fontId="0" fillId="0" borderId="8" xfId="0" applyBorder="1"/>
    <xf numFmtId="164" fontId="0" fillId="0" borderId="8" xfId="0" applyNumberFormat="1" applyBorder="1"/>
    <xf numFmtId="0" fontId="6" fillId="2" borderId="9" xfId="0" applyFont="1" applyFill="1" applyBorder="1"/>
    <xf numFmtId="0" fontId="0" fillId="2" borderId="10" xfId="0" applyFill="1" applyBorder="1"/>
    <xf numFmtId="0" fontId="0" fillId="2" borderId="6" xfId="0" applyFill="1" applyBorder="1"/>
    <xf numFmtId="164" fontId="2" fillId="2" borderId="6" xfId="0" applyNumberFormat="1" applyFont="1" applyFill="1" applyBorder="1"/>
    <xf numFmtId="164" fontId="2" fillId="2" borderId="6" xfId="0" applyNumberFormat="1" applyFont="1" applyFill="1" applyBorder="1" applyAlignment="1">
      <alignment horizontal="center"/>
    </xf>
    <xf numFmtId="0" fontId="6" fillId="3" borderId="9" xfId="0" applyFont="1" applyFill="1" applyBorder="1"/>
    <xf numFmtId="0" fontId="0" fillId="3" borderId="6" xfId="0" applyFill="1" applyBorder="1"/>
    <xf numFmtId="0" fontId="0" fillId="3" borderId="4" xfId="0" applyFill="1" applyBorder="1"/>
    <xf numFmtId="164" fontId="2" fillId="3" borderId="4" xfId="0" applyNumberFormat="1" applyFont="1" applyFill="1" applyBorder="1"/>
    <xf numFmtId="164" fontId="0" fillId="3" borderId="6" xfId="0" applyNumberFormat="1" applyFill="1" applyBorder="1"/>
    <xf numFmtId="164" fontId="2" fillId="3" borderId="6" xfId="0" applyNumberFormat="1" applyFont="1" applyFill="1" applyBorder="1" applyAlignment="1">
      <alignment horizontal="center"/>
    </xf>
    <xf numFmtId="0" fontId="0" fillId="3" borderId="0" xfId="0" applyFill="1"/>
    <xf numFmtId="164" fontId="0" fillId="3" borderId="0" xfId="0" applyNumberFormat="1" applyFill="1"/>
    <xf numFmtId="0" fontId="0" fillId="0" borderId="11" xfId="0" applyBorder="1"/>
    <xf numFmtId="0" fontId="0" fillId="0" borderId="10" xfId="0" applyBorder="1"/>
    <xf numFmtId="164" fontId="2" fillId="0" borderId="0" xfId="0" applyNumberFormat="1" applyFont="1"/>
    <xf numFmtId="0" fontId="0" fillId="0" borderId="12" xfId="0" applyBorder="1"/>
    <xf numFmtId="0" fontId="6" fillId="2" borderId="6" xfId="0" applyFont="1" applyFill="1" applyBorder="1"/>
    <xf numFmtId="0" fontId="6" fillId="3" borderId="5" xfId="0" applyFont="1" applyFill="1" applyBorder="1"/>
    <xf numFmtId="0" fontId="0" fillId="3" borderId="13" xfId="0" applyFill="1" applyBorder="1"/>
    <xf numFmtId="164" fontId="2" fillId="3" borderId="4" xfId="0" applyNumberFormat="1" applyFont="1" applyFill="1" applyBorder="1" applyAlignment="1">
      <alignment horizontal="center"/>
    </xf>
    <xf numFmtId="0" fontId="0" fillId="0" borderId="13" xfId="0" applyBorder="1"/>
    <xf numFmtId="164" fontId="0" fillId="0" borderId="5" xfId="0" applyNumberFormat="1" applyBorder="1"/>
    <xf numFmtId="0" fontId="6" fillId="2" borderId="14" xfId="0" applyFont="1" applyFill="1" applyBorder="1"/>
    <xf numFmtId="0" fontId="6" fillId="2" borderId="10" xfId="0" applyFont="1" applyFill="1" applyBorder="1"/>
    <xf numFmtId="164" fontId="7" fillId="0" borderId="0" xfId="0" applyNumberFormat="1" applyFont="1"/>
    <xf numFmtId="0" fontId="1" fillId="0" borderId="0" xfId="0" applyFont="1" applyAlignment="1">
      <alignment wrapText="1"/>
    </xf>
    <xf numFmtId="164" fontId="8" fillId="0" borderId="0" xfId="0" applyNumberFormat="1" applyFont="1"/>
    <xf numFmtId="164" fontId="0" fillId="0" borderId="8" xfId="0" applyNumberFormat="1" applyBorder="1" applyAlignment="1">
      <alignment horizontal="center"/>
    </xf>
    <xf numFmtId="164" fontId="5" fillId="0" borderId="0" xfId="0" applyNumberFormat="1" applyFont="1"/>
    <xf numFmtId="0" fontId="2" fillId="2" borderId="6" xfId="0" applyFont="1" applyFill="1" applyBorder="1"/>
    <xf numFmtId="164" fontId="2" fillId="2" borderId="6" xfId="0" applyNumberFormat="1" applyFont="1" applyFill="1" applyBorder="1" applyAlignment="1">
      <alignment horizontal="right"/>
    </xf>
    <xf numFmtId="0" fontId="1" fillId="0" borderId="0" xfId="0" applyFont="1"/>
    <xf numFmtId="164" fontId="2" fillId="2" borderId="10" xfId="0" applyNumberFormat="1" applyFont="1" applyFill="1" applyBorder="1"/>
    <xf numFmtId="0" fontId="4" fillId="2" borderId="14" xfId="0" applyFont="1" applyFill="1" applyBorder="1"/>
    <xf numFmtId="0" fontId="0" fillId="2" borderId="15" xfId="0" applyFill="1" applyBorder="1"/>
    <xf numFmtId="164" fontId="9" fillId="2" borderId="10" xfId="0" applyNumberFormat="1" applyFont="1" applyFill="1" applyBorder="1"/>
    <xf numFmtId="164" fontId="9" fillId="2" borderId="6" xfId="0" applyNumberFormat="1" applyFont="1" applyFill="1" applyBorder="1"/>
    <xf numFmtId="0" fontId="4" fillId="0" borderId="9" xfId="0" applyFont="1" applyBorder="1"/>
    <xf numFmtId="0" fontId="0" fillId="0" borderId="16" xfId="0" applyBorder="1"/>
    <xf numFmtId="164" fontId="0" fillId="0" borderId="16" xfId="0" applyNumberFormat="1" applyBorder="1"/>
    <xf numFmtId="0" fontId="2" fillId="2" borderId="17" xfId="0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164" fontId="2" fillId="2" borderId="21" xfId="0" applyNumberFormat="1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0" fillId="0" borderId="23" xfId="0" applyBorder="1"/>
    <xf numFmtId="164" fontId="0" fillId="0" borderId="23" xfId="0" applyNumberFormat="1" applyBorder="1" applyAlignment="1">
      <alignment horizontal="center"/>
    </xf>
    <xf numFmtId="0" fontId="0" fillId="0" borderId="14" xfId="0" applyBorder="1"/>
    <xf numFmtId="164" fontId="0" fillId="0" borderId="10" xfId="0" applyNumberFormat="1" applyBorder="1"/>
    <xf numFmtId="0" fontId="6" fillId="2" borderId="15" xfId="0" applyFont="1" applyFill="1" applyBorder="1"/>
    <xf numFmtId="0" fontId="10" fillId="0" borderId="6" xfId="0" applyFont="1" applyBorder="1"/>
    <xf numFmtId="164" fontId="2" fillId="2" borderId="6" xfId="0" applyNumberFormat="1" applyFont="1" applyFill="1" applyBorder="1" applyAlignment="1">
      <alignment horizontal="left"/>
    </xf>
    <xf numFmtId="0" fontId="0" fillId="0" borderId="15" xfId="0" applyBorder="1"/>
    <xf numFmtId="164" fontId="0" fillId="0" borderId="15" xfId="0" applyNumberFormat="1" applyBorder="1"/>
    <xf numFmtId="0" fontId="0" fillId="0" borderId="24" xfId="0" applyBorder="1"/>
    <xf numFmtId="164" fontId="0" fillId="0" borderId="11" xfId="0" applyNumberFormat="1" applyBorder="1"/>
    <xf numFmtId="164" fontId="0" fillId="0" borderId="14" xfId="0" applyNumberFormat="1" applyBorder="1"/>
    <xf numFmtId="164" fontId="0" fillId="0" borderId="11" xfId="0" applyNumberFormat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164" fontId="0" fillId="0" borderId="12" xfId="0" applyNumberFormat="1" applyBorder="1"/>
    <xf numFmtId="164" fontId="0" fillId="3" borderId="8" xfId="0" applyNumberFormat="1" applyFill="1" applyBorder="1"/>
    <xf numFmtId="0" fontId="11" fillId="0" borderId="10" xfId="0" applyFont="1" applyBorder="1" applyAlignment="1">
      <alignment wrapText="1"/>
    </xf>
    <xf numFmtId="164" fontId="0" fillId="0" borderId="0" xfId="0" applyNumberFormat="1" applyAlignment="1">
      <alignment horizontal="center"/>
    </xf>
    <xf numFmtId="0" fontId="6" fillId="2" borderId="0" xfId="0" applyFont="1" applyFill="1"/>
    <xf numFmtId="0" fontId="0" fillId="0" borderId="7" xfId="0" applyBorder="1"/>
    <xf numFmtId="0" fontId="12" fillId="2" borderId="15" xfId="0" applyFont="1" applyFill="1" applyBorder="1"/>
    <xf numFmtId="0" fontId="12" fillId="2" borderId="10" xfId="0" applyFont="1" applyFill="1" applyBorder="1"/>
    <xf numFmtId="0" fontId="0" fillId="0" borderId="9" xfId="0" applyBorder="1"/>
    <xf numFmtId="164" fontId="0" fillId="3" borderId="4" xfId="0" applyNumberFormat="1" applyFill="1" applyBorder="1"/>
    <xf numFmtId="0" fontId="11" fillId="0" borderId="6" xfId="0" applyFont="1" applyBorder="1"/>
    <xf numFmtId="0" fontId="2" fillId="2" borderId="15" xfId="0" applyFont="1" applyFill="1" applyBorder="1"/>
    <xf numFmtId="0" fontId="2" fillId="2" borderId="10" xfId="0" applyFont="1" applyFill="1" applyBorder="1"/>
    <xf numFmtId="164" fontId="4" fillId="2" borderId="6" xfId="0" applyNumberFormat="1" applyFont="1" applyFill="1" applyBorder="1"/>
    <xf numFmtId="0" fontId="2" fillId="0" borderId="0" xfId="0" applyFont="1"/>
    <xf numFmtId="164" fontId="2" fillId="3" borderId="0" xfId="0" applyNumberFormat="1" applyFont="1" applyFill="1"/>
    <xf numFmtId="0" fontId="0" fillId="2" borderId="14" xfId="0" applyFill="1" applyBorder="1"/>
    <xf numFmtId="0" fontId="2" fillId="0" borderId="9" xfId="0" applyFont="1" applyBorder="1"/>
    <xf numFmtId="44" fontId="2" fillId="0" borderId="0" xfId="0" applyNumberFormat="1" applyFont="1"/>
    <xf numFmtId="0" fontId="0" fillId="0" borderId="25" xfId="0" applyBorder="1"/>
    <xf numFmtId="0" fontId="0" fillId="0" borderId="26" xfId="0" applyBorder="1"/>
    <xf numFmtId="164" fontId="0" fillId="0" borderId="27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28" xfId="0" applyBorder="1"/>
    <xf numFmtId="164" fontId="0" fillId="0" borderId="29" xfId="0" applyNumberFormat="1" applyBorder="1" applyAlignment="1">
      <alignment horizontal="right"/>
    </xf>
    <xf numFmtId="0" fontId="0" fillId="0" borderId="30" xfId="0" applyBorder="1"/>
    <xf numFmtId="164" fontId="0" fillId="0" borderId="31" xfId="0" applyNumberFormat="1" applyBorder="1" applyAlignment="1">
      <alignment horizontal="right"/>
    </xf>
    <xf numFmtId="0" fontId="2" fillId="0" borderId="32" xfId="0" applyFont="1" applyBorder="1"/>
    <xf numFmtId="0" fontId="2" fillId="0" borderId="33" xfId="0" applyFont="1" applyBorder="1"/>
    <xf numFmtId="164" fontId="2" fillId="0" borderId="34" xfId="0" applyNumberFormat="1" applyFont="1" applyBorder="1" applyAlignment="1">
      <alignment horizontal="right"/>
    </xf>
    <xf numFmtId="0" fontId="0" fillId="2" borderId="35" xfId="0" applyFill="1" applyBorder="1"/>
    <xf numFmtId="0" fontId="2" fillId="2" borderId="7" xfId="0" applyFont="1" applyFill="1" applyBorder="1"/>
    <xf numFmtId="164" fontId="2" fillId="2" borderId="36" xfId="0" applyNumberFormat="1" applyFont="1" applyFill="1" applyBorder="1" applyAlignment="1">
      <alignment horizontal="right"/>
    </xf>
    <xf numFmtId="164" fontId="0" fillId="3" borderId="0" xfId="0" applyNumberFormat="1" applyFill="1" applyAlignment="1">
      <alignment horizontal="right"/>
    </xf>
    <xf numFmtId="0" fontId="2" fillId="2" borderId="35" xfId="0" applyFont="1" applyFill="1" applyBorder="1"/>
    <xf numFmtId="164" fontId="2" fillId="2" borderId="37" xfId="0" applyNumberFormat="1" applyFont="1" applyFill="1" applyBorder="1" applyAlignment="1">
      <alignment horizontal="right"/>
    </xf>
    <xf numFmtId="0" fontId="2" fillId="0" borderId="38" xfId="0" applyFont="1" applyBorder="1"/>
    <xf numFmtId="0" fontId="2" fillId="0" borderId="39" xfId="0" applyFont="1" applyBorder="1"/>
    <xf numFmtId="164" fontId="2" fillId="0" borderId="40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14" xfId="0" applyFont="1" applyBorder="1"/>
    <xf numFmtId="0" fontId="2" fillId="0" borderId="15" xfId="0" applyFont="1" applyBorder="1"/>
    <xf numFmtId="2" fontId="2" fillId="0" borderId="12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2" fontId="0" fillId="0" borderId="6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4" fontId="0" fillId="0" borderId="0" xfId="0" applyNumberFormat="1"/>
    <xf numFmtId="164" fontId="9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47623-49A1-4A40-9B88-7ED87215E5BD}">
  <dimension ref="A1:M223"/>
  <sheetViews>
    <sheetView tabSelected="1" topLeftCell="A133" workbookViewId="0">
      <selection activeCell="J18" sqref="J18:L21"/>
    </sheetView>
  </sheetViews>
  <sheetFormatPr defaultRowHeight="15" x14ac:dyDescent="0.25"/>
  <cols>
    <col min="1" max="1" width="10.140625" customWidth="1"/>
    <col min="2" max="2" width="19.85546875" customWidth="1"/>
    <col min="3" max="3" width="58.7109375" customWidth="1"/>
    <col min="4" max="4" width="17.5703125" customWidth="1"/>
    <col min="5" max="5" width="17.85546875" customWidth="1"/>
    <col min="6" max="6" width="18.85546875" customWidth="1"/>
    <col min="7" max="7" width="16.7109375" customWidth="1"/>
    <col min="10" max="10" width="19.5703125" customWidth="1"/>
    <col min="11" max="11" width="30.28515625" customWidth="1"/>
    <col min="13" max="13" width="18.28515625" customWidth="1"/>
  </cols>
  <sheetData>
    <row r="1" spans="1:12" x14ac:dyDescent="0.25">
      <c r="A1" t="s">
        <v>0</v>
      </c>
    </row>
    <row r="2" spans="1:12" x14ac:dyDescent="0.25">
      <c r="A2" t="s">
        <v>1</v>
      </c>
    </row>
    <row r="4" spans="1:12" ht="15.75" x14ac:dyDescent="0.25">
      <c r="A4" s="1" t="s">
        <v>2</v>
      </c>
      <c r="B4" s="1"/>
      <c r="C4" s="1"/>
      <c r="D4" s="1"/>
      <c r="E4" s="1"/>
      <c r="F4" s="1"/>
      <c r="G4" s="1"/>
      <c r="H4" s="1"/>
    </row>
    <row r="7" spans="1:12" ht="15.75" thickBot="1" x14ac:dyDescent="0.3">
      <c r="A7" s="2" t="s">
        <v>3</v>
      </c>
      <c r="B7" s="2"/>
      <c r="G7" s="3">
        <v>0.5</v>
      </c>
    </row>
    <row r="8" spans="1:12" x14ac:dyDescent="0.25">
      <c r="A8" s="4" t="s">
        <v>4</v>
      </c>
      <c r="B8" s="4" t="s">
        <v>5</v>
      </c>
      <c r="C8" s="4" t="s">
        <v>6</v>
      </c>
      <c r="D8" s="4" t="s">
        <v>7</v>
      </c>
      <c r="E8" s="4" t="s">
        <v>8</v>
      </c>
      <c r="F8" s="4" t="s">
        <v>9</v>
      </c>
      <c r="G8" s="4" t="s">
        <v>10</v>
      </c>
    </row>
    <row r="9" spans="1:12" ht="15.75" thickBot="1" x14ac:dyDescent="0.3">
      <c r="A9" s="5"/>
      <c r="B9" s="5"/>
      <c r="C9" s="5"/>
      <c r="D9" s="5" t="s">
        <v>8</v>
      </c>
      <c r="E9" s="5" t="s">
        <v>11</v>
      </c>
      <c r="F9" s="5" t="s">
        <v>12</v>
      </c>
      <c r="G9" s="5" t="s">
        <v>13</v>
      </c>
      <c r="H9" s="6"/>
      <c r="I9" s="6"/>
      <c r="J9" s="7" t="s">
        <v>14</v>
      </c>
      <c r="K9" s="6"/>
    </row>
    <row r="10" spans="1:12" x14ac:dyDescent="0.25">
      <c r="A10" s="8"/>
      <c r="B10" s="9">
        <v>1111</v>
      </c>
      <c r="C10" s="9" t="s">
        <v>15</v>
      </c>
      <c r="D10" s="10">
        <v>7700000</v>
      </c>
      <c r="E10" s="10">
        <v>7700000</v>
      </c>
      <c r="F10" s="10">
        <v>2663417.23</v>
      </c>
      <c r="G10" s="11">
        <v>34.6</v>
      </c>
      <c r="J10" t="s">
        <v>16</v>
      </c>
    </row>
    <row r="11" spans="1:12" x14ac:dyDescent="0.25">
      <c r="A11" s="12"/>
      <c r="B11" s="13">
        <v>1112</v>
      </c>
      <c r="C11" s="13" t="s">
        <v>17</v>
      </c>
      <c r="D11" s="14">
        <v>160000</v>
      </c>
      <c r="E11" s="14">
        <v>160000</v>
      </c>
      <c r="F11" s="14">
        <v>43373.62</v>
      </c>
      <c r="G11" s="15">
        <v>27.1</v>
      </c>
      <c r="J11" t="s">
        <v>18</v>
      </c>
      <c r="K11" s="16">
        <v>20333707.98</v>
      </c>
      <c r="L11" s="3">
        <v>0.224</v>
      </c>
    </row>
    <row r="12" spans="1:12" x14ac:dyDescent="0.25">
      <c r="A12" s="12"/>
      <c r="B12" s="13">
        <v>1113</v>
      </c>
      <c r="C12" s="13" t="s">
        <v>19</v>
      </c>
      <c r="D12" s="14">
        <v>590000</v>
      </c>
      <c r="E12" s="14">
        <v>590000</v>
      </c>
      <c r="F12" s="14">
        <v>269120.06</v>
      </c>
      <c r="G12" s="15">
        <v>45.6</v>
      </c>
      <c r="J12" t="s">
        <v>20</v>
      </c>
      <c r="K12" s="17">
        <v>-41186215.549999997</v>
      </c>
      <c r="L12" s="3">
        <v>0.311</v>
      </c>
    </row>
    <row r="13" spans="1:12" x14ac:dyDescent="0.25">
      <c r="A13" s="12"/>
      <c r="B13" s="13">
        <v>1121</v>
      </c>
      <c r="C13" s="13" t="s">
        <v>21</v>
      </c>
      <c r="D13" s="14">
        <v>5950000</v>
      </c>
      <c r="E13" s="14">
        <v>5950000</v>
      </c>
      <c r="F13" s="14">
        <v>1751888.4</v>
      </c>
      <c r="G13" s="15">
        <v>29.4</v>
      </c>
      <c r="J13" t="s">
        <v>22</v>
      </c>
      <c r="K13" s="16">
        <f>SUM(K11:K12)</f>
        <v>-20852507.569999997</v>
      </c>
      <c r="L13" t="s">
        <v>23</v>
      </c>
    </row>
    <row r="14" spans="1:12" x14ac:dyDescent="0.25">
      <c r="A14" s="12"/>
      <c r="B14" s="13">
        <v>1122</v>
      </c>
      <c r="C14" s="13" t="s">
        <v>24</v>
      </c>
      <c r="D14" s="14">
        <v>950000</v>
      </c>
      <c r="E14" s="14">
        <v>950000</v>
      </c>
      <c r="F14" s="14">
        <v>948670</v>
      </c>
      <c r="G14" s="15">
        <v>99.9</v>
      </c>
      <c r="K14" s="16"/>
    </row>
    <row r="15" spans="1:12" x14ac:dyDescent="0.25">
      <c r="A15" s="12"/>
      <c r="B15" s="13">
        <v>1211</v>
      </c>
      <c r="C15" s="13" t="s">
        <v>25</v>
      </c>
      <c r="D15" s="14">
        <v>13700000</v>
      </c>
      <c r="E15" s="14">
        <v>13700000</v>
      </c>
      <c r="F15" s="14">
        <v>5642235.6900000004</v>
      </c>
      <c r="G15" s="15">
        <v>41.2</v>
      </c>
      <c r="J15" t="s">
        <v>26</v>
      </c>
      <c r="K15" s="16"/>
    </row>
    <row r="16" spans="1:12" x14ac:dyDescent="0.25">
      <c r="A16" s="12"/>
      <c r="B16" s="18">
        <v>1381</v>
      </c>
      <c r="C16" s="18" t="s">
        <v>27</v>
      </c>
      <c r="D16" s="19">
        <v>130000</v>
      </c>
      <c r="E16" s="19">
        <v>130000</v>
      </c>
      <c r="F16" s="14">
        <v>86795.67</v>
      </c>
      <c r="G16" s="15">
        <v>66.8</v>
      </c>
      <c r="K16" s="16"/>
    </row>
    <row r="17" spans="1:13" x14ac:dyDescent="0.25">
      <c r="A17" s="20" t="s">
        <v>28</v>
      </c>
      <c r="B17" s="21"/>
      <c r="C17" s="22"/>
      <c r="D17" s="23">
        <f>SUM(D10:D16)</f>
        <v>29180000</v>
      </c>
      <c r="E17" s="23">
        <f>SUM(E10:E16)</f>
        <v>29180000</v>
      </c>
      <c r="F17" s="23">
        <f>SUM(F10:F16)</f>
        <v>11405500.67</v>
      </c>
      <c r="G17" s="24">
        <v>39.08</v>
      </c>
      <c r="K17" s="16"/>
    </row>
    <row r="18" spans="1:13" s="31" customFormat="1" x14ac:dyDescent="0.25">
      <c r="A18" s="25"/>
      <c r="B18" s="26">
        <v>1334</v>
      </c>
      <c r="C18" s="27" t="s">
        <v>29</v>
      </c>
      <c r="D18" s="28"/>
      <c r="E18" s="28"/>
      <c r="F18" s="29">
        <v>1979.42</v>
      </c>
      <c r="G18" s="30"/>
      <c r="K18" s="32"/>
    </row>
    <row r="19" spans="1:13" x14ac:dyDescent="0.25">
      <c r="A19" s="18"/>
      <c r="B19" s="33">
        <v>1340</v>
      </c>
      <c r="C19" s="9" t="s">
        <v>30</v>
      </c>
      <c r="D19" s="10">
        <v>920000</v>
      </c>
      <c r="E19" s="10">
        <v>935000</v>
      </c>
      <c r="F19" s="14">
        <v>959538</v>
      </c>
      <c r="G19" s="14">
        <v>102.6</v>
      </c>
    </row>
    <row r="20" spans="1:13" x14ac:dyDescent="0.25">
      <c r="A20" s="12"/>
      <c r="B20" s="34">
        <v>1341</v>
      </c>
      <c r="C20" s="13" t="s">
        <v>31</v>
      </c>
      <c r="D20" s="14">
        <v>40000</v>
      </c>
      <c r="E20" s="14">
        <v>62000</v>
      </c>
      <c r="F20" s="14">
        <v>57645</v>
      </c>
      <c r="G20" s="14">
        <v>93</v>
      </c>
      <c r="K20" s="16"/>
    </row>
    <row r="21" spans="1:13" x14ac:dyDescent="0.25">
      <c r="A21" s="12"/>
      <c r="B21" s="34">
        <v>1343</v>
      </c>
      <c r="C21" s="13" t="s">
        <v>32</v>
      </c>
      <c r="D21" s="14">
        <v>100000</v>
      </c>
      <c r="E21" s="14">
        <v>100000</v>
      </c>
      <c r="F21" s="14">
        <v>12760</v>
      </c>
      <c r="G21" s="14">
        <v>12.8</v>
      </c>
    </row>
    <row r="22" spans="1:13" x14ac:dyDescent="0.25">
      <c r="A22" s="12"/>
      <c r="B22" s="34">
        <v>1348</v>
      </c>
      <c r="C22" s="13" t="s">
        <v>33</v>
      </c>
      <c r="D22" s="14">
        <v>800000</v>
      </c>
      <c r="E22" s="14">
        <v>800000</v>
      </c>
      <c r="F22" s="14"/>
      <c r="G22" s="14"/>
    </row>
    <row r="23" spans="1:13" x14ac:dyDescent="0.25">
      <c r="A23" s="12"/>
      <c r="B23" s="34">
        <v>1361</v>
      </c>
      <c r="C23" s="13" t="s">
        <v>34</v>
      </c>
      <c r="D23" s="14">
        <v>180000</v>
      </c>
      <c r="E23" s="14">
        <v>180000</v>
      </c>
      <c r="F23" s="14">
        <v>47720</v>
      </c>
      <c r="G23" s="14">
        <v>26.5</v>
      </c>
      <c r="K23" s="35"/>
    </row>
    <row r="24" spans="1:13" x14ac:dyDescent="0.25">
      <c r="A24" s="12"/>
      <c r="B24" s="36">
        <v>1511</v>
      </c>
      <c r="C24" s="18" t="s">
        <v>35</v>
      </c>
      <c r="D24" s="19">
        <v>1700000</v>
      </c>
      <c r="E24" s="19">
        <v>1700000</v>
      </c>
      <c r="F24" s="19">
        <v>1192964.8400000001</v>
      </c>
      <c r="G24" s="19">
        <v>70.2</v>
      </c>
    </row>
    <row r="25" spans="1:13" x14ac:dyDescent="0.25">
      <c r="A25" s="37" t="s">
        <v>36</v>
      </c>
      <c r="B25" s="22"/>
      <c r="C25" s="22"/>
      <c r="D25" s="23">
        <f>SUM(D19:D24)</f>
        <v>3740000</v>
      </c>
      <c r="E25" s="23">
        <f>SUM(E19:E24)</f>
        <v>3777000</v>
      </c>
      <c r="F25" s="23">
        <f>SUM(F18:F24)</f>
        <v>2272607.2599999998</v>
      </c>
      <c r="G25" s="24">
        <v>60.16</v>
      </c>
      <c r="K25" s="35"/>
    </row>
    <row r="26" spans="1:13" x14ac:dyDescent="0.25">
      <c r="A26" s="38"/>
      <c r="B26" s="39">
        <v>2451</v>
      </c>
      <c r="C26" s="26" t="s">
        <v>37</v>
      </c>
      <c r="D26" s="29">
        <v>3500000</v>
      </c>
      <c r="E26" s="29">
        <v>3500000</v>
      </c>
      <c r="F26" s="28"/>
      <c r="G26" s="40"/>
      <c r="H26" s="31"/>
      <c r="K26" s="35"/>
    </row>
    <row r="27" spans="1:13" x14ac:dyDescent="0.25">
      <c r="A27" s="12"/>
      <c r="B27" s="41">
        <v>2460</v>
      </c>
      <c r="C27" s="12" t="s">
        <v>38</v>
      </c>
      <c r="D27" s="42">
        <v>330000</v>
      </c>
      <c r="E27" s="42">
        <v>330000</v>
      </c>
      <c r="F27" s="10"/>
      <c r="G27" s="10"/>
      <c r="K27" s="35"/>
    </row>
    <row r="28" spans="1:13" x14ac:dyDescent="0.25">
      <c r="A28" s="43" t="s">
        <v>39</v>
      </c>
      <c r="B28" s="44"/>
      <c r="C28" s="37"/>
      <c r="D28" s="23">
        <f>SUM(D26:D27)</f>
        <v>3830000</v>
      </c>
      <c r="E28" s="23">
        <f>SUM(E26:E27)</f>
        <v>3830000</v>
      </c>
      <c r="F28" s="23" t="s">
        <v>40</v>
      </c>
      <c r="G28" s="23" t="s">
        <v>40</v>
      </c>
      <c r="K28" s="35"/>
      <c r="M28" s="16"/>
    </row>
    <row r="29" spans="1:13" ht="17.25" x14ac:dyDescent="0.4">
      <c r="A29" s="12"/>
      <c r="B29" s="33">
        <v>4112</v>
      </c>
      <c r="C29" s="9" t="s">
        <v>41</v>
      </c>
      <c r="D29" s="11">
        <v>1069400</v>
      </c>
      <c r="E29" s="14">
        <v>1069400</v>
      </c>
      <c r="F29" s="14">
        <v>534702</v>
      </c>
      <c r="G29" s="14">
        <v>50</v>
      </c>
      <c r="K29" s="35"/>
      <c r="M29" s="45"/>
    </row>
    <row r="30" spans="1:13" x14ac:dyDescent="0.25">
      <c r="A30" s="38"/>
      <c r="B30" s="34">
        <v>4116</v>
      </c>
      <c r="C30" s="13" t="s">
        <v>42</v>
      </c>
      <c r="D30" s="14"/>
      <c r="E30" s="14">
        <v>10747</v>
      </c>
      <c r="F30" s="14">
        <v>10747</v>
      </c>
      <c r="G30" s="15">
        <v>100</v>
      </c>
      <c r="M30" s="16"/>
    </row>
    <row r="31" spans="1:13" ht="15.75" customHeight="1" x14ac:dyDescent="0.25">
      <c r="A31" s="12"/>
      <c r="B31" s="36">
        <v>4121</v>
      </c>
      <c r="C31" s="18" t="s">
        <v>43</v>
      </c>
      <c r="D31" s="19">
        <v>40000</v>
      </c>
      <c r="E31" s="14">
        <v>40000</v>
      </c>
      <c r="F31" s="14">
        <v>17168</v>
      </c>
      <c r="G31" s="14">
        <v>42.9</v>
      </c>
      <c r="J31" s="46"/>
      <c r="K31" s="47"/>
    </row>
    <row r="32" spans="1:13" x14ac:dyDescent="0.25">
      <c r="A32" s="12"/>
      <c r="B32" s="36">
        <v>4122</v>
      </c>
      <c r="C32" s="18" t="s">
        <v>44</v>
      </c>
      <c r="D32" s="19"/>
      <c r="E32" s="14"/>
      <c r="F32" s="14"/>
      <c r="G32" s="14"/>
      <c r="K32" s="16"/>
    </row>
    <row r="33" spans="1:11" ht="46.5" customHeight="1" x14ac:dyDescent="0.25">
      <c r="A33" s="12"/>
      <c r="B33" s="36"/>
      <c r="C33" s="18" t="s">
        <v>45</v>
      </c>
      <c r="D33" s="48" t="s">
        <v>46</v>
      </c>
      <c r="E33" s="19">
        <v>516000</v>
      </c>
      <c r="F33" s="19">
        <v>516000</v>
      </c>
      <c r="G33" s="19">
        <v>100</v>
      </c>
      <c r="J33" s="46"/>
      <c r="K33" s="47"/>
    </row>
    <row r="34" spans="1:11" x14ac:dyDescent="0.25">
      <c r="A34" s="12"/>
      <c r="B34" s="36">
        <v>4216</v>
      </c>
      <c r="C34" s="18" t="s">
        <v>47</v>
      </c>
      <c r="D34" s="19"/>
      <c r="E34" s="19" t="s">
        <v>46</v>
      </c>
      <c r="F34" s="48"/>
      <c r="G34" s="48"/>
      <c r="K34" s="16"/>
    </row>
    <row r="35" spans="1:11" x14ac:dyDescent="0.25">
      <c r="A35" s="13"/>
      <c r="B35" s="36"/>
      <c r="C35" s="18" t="s">
        <v>48</v>
      </c>
      <c r="D35" s="19">
        <v>38700000</v>
      </c>
      <c r="E35" s="14">
        <v>38700000</v>
      </c>
      <c r="F35" s="15" t="s">
        <v>46</v>
      </c>
      <c r="G35" s="15"/>
      <c r="K35" s="49"/>
    </row>
    <row r="36" spans="1:11" x14ac:dyDescent="0.25">
      <c r="A36" s="37" t="s">
        <v>49</v>
      </c>
      <c r="B36" s="50"/>
      <c r="C36" s="50"/>
      <c r="D36" s="23">
        <f>SUM(D29:D35)</f>
        <v>39809400</v>
      </c>
      <c r="E36" s="23">
        <f>SUM(E29:E35)</f>
        <v>40336147</v>
      </c>
      <c r="F36" s="23">
        <f>SUM(F29:F35)</f>
        <v>1078617</v>
      </c>
      <c r="G36" s="51">
        <v>2.67</v>
      </c>
      <c r="J36" s="52"/>
      <c r="K36" s="47"/>
    </row>
    <row r="37" spans="1:11" x14ac:dyDescent="0.25">
      <c r="A37" s="13">
        <v>1031</v>
      </c>
      <c r="B37" s="13"/>
      <c r="C37" s="13" t="s">
        <v>50</v>
      </c>
      <c r="D37" s="14">
        <v>2200000</v>
      </c>
      <c r="E37" s="14">
        <v>5000000</v>
      </c>
      <c r="F37" s="14"/>
      <c r="G37" s="15">
        <v>70.7</v>
      </c>
    </row>
    <row r="38" spans="1:11" x14ac:dyDescent="0.25">
      <c r="A38" s="13"/>
      <c r="B38" s="13"/>
      <c r="C38" s="13" t="s">
        <v>51</v>
      </c>
      <c r="D38" s="14"/>
      <c r="E38" s="14">
        <v>14984</v>
      </c>
      <c r="F38" s="14">
        <v>14984</v>
      </c>
      <c r="G38" s="15">
        <v>100</v>
      </c>
    </row>
    <row r="39" spans="1:11" x14ac:dyDescent="0.25">
      <c r="A39" s="13"/>
      <c r="B39" s="13"/>
      <c r="C39" s="13" t="s">
        <v>52</v>
      </c>
      <c r="D39" s="15" t="s">
        <v>46</v>
      </c>
      <c r="E39" s="15" t="s">
        <v>46</v>
      </c>
      <c r="F39" s="15">
        <v>722919.94</v>
      </c>
      <c r="G39" s="15" t="s">
        <v>46</v>
      </c>
    </row>
    <row r="40" spans="1:11" x14ac:dyDescent="0.25">
      <c r="A40" s="9"/>
      <c r="B40" s="13"/>
      <c r="C40" s="13" t="s">
        <v>53</v>
      </c>
      <c r="D40" s="15" t="s">
        <v>46</v>
      </c>
      <c r="E40" s="15" t="s">
        <v>46</v>
      </c>
      <c r="F40" s="14">
        <v>2812581.17</v>
      </c>
      <c r="G40" s="15"/>
    </row>
    <row r="41" spans="1:11" x14ac:dyDescent="0.25">
      <c r="A41" s="9">
        <v>1037</v>
      </c>
      <c r="B41" s="13"/>
      <c r="C41" s="13" t="s">
        <v>54</v>
      </c>
      <c r="D41" s="15"/>
      <c r="E41" s="15">
        <v>53390</v>
      </c>
      <c r="F41" s="14">
        <v>53390</v>
      </c>
      <c r="G41" s="15"/>
    </row>
    <row r="42" spans="1:11" x14ac:dyDescent="0.25">
      <c r="A42" s="9">
        <v>2143</v>
      </c>
      <c r="B42" s="13"/>
      <c r="C42" s="13" t="s">
        <v>55</v>
      </c>
      <c r="D42" s="14">
        <v>15000</v>
      </c>
      <c r="E42" s="14">
        <v>15000</v>
      </c>
      <c r="F42" s="15">
        <v>975</v>
      </c>
      <c r="G42" s="15">
        <v>6.5</v>
      </c>
    </row>
    <row r="43" spans="1:11" x14ac:dyDescent="0.25">
      <c r="A43" s="13">
        <v>2144</v>
      </c>
      <c r="B43" s="13"/>
      <c r="C43" s="13" t="s">
        <v>56</v>
      </c>
      <c r="D43" s="14">
        <v>29000</v>
      </c>
      <c r="E43" s="14">
        <v>29000</v>
      </c>
      <c r="F43" s="15">
        <v>26886.2</v>
      </c>
      <c r="G43" s="15">
        <v>92.7</v>
      </c>
    </row>
    <row r="44" spans="1:11" x14ac:dyDescent="0.25">
      <c r="A44" s="13">
        <v>2212</v>
      </c>
      <c r="B44" s="13"/>
      <c r="C44" s="13" t="s">
        <v>57</v>
      </c>
      <c r="D44" s="14"/>
      <c r="E44" s="14">
        <v>2500</v>
      </c>
      <c r="F44" s="15">
        <v>2500</v>
      </c>
      <c r="G44" s="15">
        <v>100</v>
      </c>
    </row>
    <row r="45" spans="1:11" x14ac:dyDescent="0.25">
      <c r="A45" s="13">
        <v>2321</v>
      </c>
      <c r="B45" s="13"/>
      <c r="C45" s="13" t="s">
        <v>58</v>
      </c>
      <c r="D45" s="14"/>
      <c r="E45" s="14"/>
      <c r="F45" s="15"/>
      <c r="G45" s="15"/>
    </row>
    <row r="46" spans="1:11" x14ac:dyDescent="0.25">
      <c r="A46" s="13"/>
      <c r="B46" s="13"/>
      <c r="C46" s="13" t="s">
        <v>59</v>
      </c>
      <c r="D46" s="14">
        <v>1512000</v>
      </c>
      <c r="E46" s="14">
        <v>1512000</v>
      </c>
      <c r="F46" s="15"/>
      <c r="G46" s="15"/>
    </row>
    <row r="47" spans="1:11" x14ac:dyDescent="0.25">
      <c r="A47" s="13"/>
      <c r="B47" s="13"/>
      <c r="C47" s="13" t="s">
        <v>60</v>
      </c>
      <c r="D47" s="14">
        <v>26000</v>
      </c>
      <c r="E47" s="14">
        <v>26000</v>
      </c>
      <c r="F47" s="15">
        <v>22911.35</v>
      </c>
      <c r="G47" s="15">
        <v>88.1</v>
      </c>
    </row>
    <row r="48" spans="1:11" x14ac:dyDescent="0.25">
      <c r="A48" s="13">
        <v>3113</v>
      </c>
      <c r="B48" s="13"/>
      <c r="C48" s="13" t="s">
        <v>61</v>
      </c>
      <c r="D48" s="14">
        <v>148000</v>
      </c>
      <c r="E48" s="14">
        <v>148000</v>
      </c>
      <c r="F48" s="14">
        <v>147976.53</v>
      </c>
      <c r="G48" s="15">
        <v>100</v>
      </c>
    </row>
    <row r="49" spans="1:7" x14ac:dyDescent="0.25">
      <c r="A49" s="13">
        <v>3314</v>
      </c>
      <c r="B49" s="13"/>
      <c r="C49" s="13" t="s">
        <v>62</v>
      </c>
      <c r="D49" s="14">
        <v>60000</v>
      </c>
      <c r="E49" s="14">
        <v>60000</v>
      </c>
      <c r="F49" s="14">
        <v>14030</v>
      </c>
      <c r="G49" s="15">
        <v>23.4</v>
      </c>
    </row>
    <row r="50" spans="1:7" x14ac:dyDescent="0.25">
      <c r="A50" s="13">
        <v>3315</v>
      </c>
      <c r="B50" s="13"/>
      <c r="C50" s="13" t="s">
        <v>63</v>
      </c>
      <c r="D50" s="14">
        <v>20000</v>
      </c>
      <c r="E50" s="14">
        <v>20000</v>
      </c>
      <c r="F50" s="15">
        <v>12050</v>
      </c>
      <c r="G50" s="15">
        <v>60.3</v>
      </c>
    </row>
    <row r="51" spans="1:7" x14ac:dyDescent="0.25">
      <c r="A51" s="13">
        <v>3319</v>
      </c>
      <c r="B51" s="13"/>
      <c r="C51" s="13" t="s">
        <v>64</v>
      </c>
      <c r="D51" s="14">
        <v>70000</v>
      </c>
      <c r="E51" s="14">
        <v>70000</v>
      </c>
      <c r="F51" s="15"/>
      <c r="G51" s="15"/>
    </row>
    <row r="52" spans="1:7" x14ac:dyDescent="0.25">
      <c r="A52" s="13">
        <v>3349</v>
      </c>
      <c r="B52" s="13"/>
      <c r="C52" s="13" t="s">
        <v>65</v>
      </c>
      <c r="D52" s="14">
        <v>6000</v>
      </c>
      <c r="E52" s="14">
        <v>6000</v>
      </c>
      <c r="F52" s="14">
        <v>2100</v>
      </c>
      <c r="G52" s="15">
        <v>35</v>
      </c>
    </row>
    <row r="53" spans="1:7" x14ac:dyDescent="0.25">
      <c r="A53" s="13">
        <v>3399</v>
      </c>
      <c r="B53" s="13"/>
      <c r="C53" s="13" t="s">
        <v>66</v>
      </c>
      <c r="D53" s="14">
        <v>50000</v>
      </c>
      <c r="E53" s="14">
        <v>50000</v>
      </c>
      <c r="F53" s="15">
        <v>2000</v>
      </c>
      <c r="G53" s="15">
        <v>4</v>
      </c>
    </row>
    <row r="54" spans="1:7" x14ac:dyDescent="0.25">
      <c r="A54" s="13">
        <v>3429</v>
      </c>
      <c r="B54" s="13"/>
      <c r="C54" s="13" t="s">
        <v>67</v>
      </c>
      <c r="D54" s="14">
        <v>80000</v>
      </c>
      <c r="E54" s="14">
        <v>80000</v>
      </c>
      <c r="F54" s="15">
        <v>27000</v>
      </c>
      <c r="G54" s="15">
        <v>33.799999999999997</v>
      </c>
    </row>
    <row r="55" spans="1:7" x14ac:dyDescent="0.25">
      <c r="A55" s="13">
        <v>3612</v>
      </c>
      <c r="B55" s="13"/>
      <c r="C55" s="13" t="s">
        <v>68</v>
      </c>
      <c r="D55" s="14"/>
      <c r="E55" s="14"/>
      <c r="F55" s="14"/>
      <c r="G55" s="15">
        <v>70.7</v>
      </c>
    </row>
    <row r="56" spans="1:7" x14ac:dyDescent="0.25">
      <c r="A56" s="13"/>
      <c r="B56" s="13"/>
      <c r="C56" s="13" t="s">
        <v>69</v>
      </c>
      <c r="D56" s="14">
        <v>320000</v>
      </c>
      <c r="E56" s="14">
        <v>320000</v>
      </c>
      <c r="F56" s="14">
        <v>156269</v>
      </c>
      <c r="G56" s="15">
        <v>48.8</v>
      </c>
    </row>
    <row r="57" spans="1:7" x14ac:dyDescent="0.25">
      <c r="A57" s="13"/>
      <c r="B57" s="13"/>
      <c r="C57" s="13" t="s">
        <v>70</v>
      </c>
      <c r="D57" s="14">
        <v>584000</v>
      </c>
      <c r="E57" s="14">
        <v>584000</v>
      </c>
      <c r="F57" s="14">
        <v>359645</v>
      </c>
      <c r="G57" s="15">
        <v>61.6</v>
      </c>
    </row>
    <row r="58" spans="1:7" x14ac:dyDescent="0.25">
      <c r="A58" s="13"/>
      <c r="B58" s="13"/>
      <c r="C58" s="13" t="s">
        <v>71</v>
      </c>
      <c r="D58" s="15"/>
      <c r="E58" s="15"/>
      <c r="F58" s="14">
        <v>48567.73</v>
      </c>
      <c r="G58" s="15"/>
    </row>
    <row r="59" spans="1:7" x14ac:dyDescent="0.25">
      <c r="A59" s="13"/>
      <c r="B59" s="13"/>
      <c r="C59" s="13" t="s">
        <v>72</v>
      </c>
      <c r="D59" s="14">
        <v>300000</v>
      </c>
      <c r="E59" s="14">
        <v>300000</v>
      </c>
      <c r="F59" s="14">
        <v>286213.03000000003</v>
      </c>
      <c r="G59" s="15">
        <v>95.4</v>
      </c>
    </row>
    <row r="60" spans="1:7" x14ac:dyDescent="0.25">
      <c r="A60" s="13">
        <v>3613</v>
      </c>
      <c r="B60" s="13"/>
      <c r="C60" s="13" t="s">
        <v>73</v>
      </c>
      <c r="D60" s="14"/>
      <c r="E60" s="14"/>
      <c r="F60" s="14"/>
      <c r="G60" s="15">
        <v>60.8</v>
      </c>
    </row>
    <row r="61" spans="1:7" x14ac:dyDescent="0.25">
      <c r="A61" s="13"/>
      <c r="B61" s="13"/>
      <c r="C61" s="13" t="s">
        <v>69</v>
      </c>
      <c r="D61" s="14">
        <v>120000</v>
      </c>
      <c r="E61" s="14">
        <v>120000</v>
      </c>
      <c r="F61" s="14">
        <v>67633</v>
      </c>
      <c r="G61" s="15">
        <v>56.4</v>
      </c>
    </row>
    <row r="62" spans="1:7" x14ac:dyDescent="0.25">
      <c r="A62" s="13"/>
      <c r="B62" s="13"/>
      <c r="C62" s="13" t="s">
        <v>74</v>
      </c>
      <c r="D62" s="14">
        <v>222000</v>
      </c>
      <c r="E62" s="14">
        <v>222000</v>
      </c>
      <c r="F62" s="14">
        <v>107400.93</v>
      </c>
      <c r="G62" s="15">
        <v>48.4</v>
      </c>
    </row>
    <row r="63" spans="1:7" x14ac:dyDescent="0.25">
      <c r="A63" s="13"/>
      <c r="B63" s="13"/>
      <c r="C63" s="13" t="s">
        <v>75</v>
      </c>
      <c r="D63" s="15"/>
      <c r="E63" s="15"/>
      <c r="F63" s="14">
        <v>32971.230000000003</v>
      </c>
      <c r="G63" s="15"/>
    </row>
    <row r="64" spans="1:7" x14ac:dyDescent="0.25">
      <c r="A64" s="13">
        <v>3631</v>
      </c>
      <c r="B64" s="13"/>
      <c r="C64" s="13" t="s">
        <v>76</v>
      </c>
      <c r="D64" s="15">
        <v>8000</v>
      </c>
      <c r="E64" s="15">
        <v>8000</v>
      </c>
      <c r="F64" s="14">
        <v>2535</v>
      </c>
      <c r="G64" s="15">
        <v>31.7</v>
      </c>
    </row>
    <row r="65" spans="1:7" x14ac:dyDescent="0.25">
      <c r="A65" s="13">
        <v>3632</v>
      </c>
      <c r="B65" s="13"/>
      <c r="C65" s="13" t="s">
        <v>77</v>
      </c>
      <c r="D65" s="14">
        <v>14000</v>
      </c>
      <c r="E65" s="14">
        <v>14000</v>
      </c>
      <c r="F65" s="14">
        <v>9154</v>
      </c>
      <c r="G65" s="15">
        <v>65.400000000000006</v>
      </c>
    </row>
    <row r="66" spans="1:7" x14ac:dyDescent="0.25">
      <c r="A66" s="13">
        <v>3639</v>
      </c>
      <c r="B66" s="13"/>
      <c r="C66" s="13" t="s">
        <v>78</v>
      </c>
      <c r="D66" s="14"/>
      <c r="E66" s="14"/>
      <c r="F66" s="14"/>
      <c r="G66" s="15">
        <v>2.9</v>
      </c>
    </row>
    <row r="67" spans="1:7" x14ac:dyDescent="0.25">
      <c r="A67" s="13"/>
      <c r="B67" s="13"/>
      <c r="C67" s="13" t="s">
        <v>79</v>
      </c>
      <c r="D67" s="15">
        <v>15000</v>
      </c>
      <c r="E67" s="15">
        <v>15000</v>
      </c>
      <c r="F67" s="15">
        <v>1210</v>
      </c>
      <c r="G67" s="15">
        <v>8.1</v>
      </c>
    </row>
    <row r="68" spans="1:7" x14ac:dyDescent="0.25">
      <c r="A68" s="13"/>
      <c r="B68" s="13"/>
      <c r="C68" s="13" t="s">
        <v>80</v>
      </c>
      <c r="D68" s="14">
        <v>165000</v>
      </c>
      <c r="E68" s="14">
        <v>165000</v>
      </c>
      <c r="F68" s="14">
        <v>46751.5</v>
      </c>
      <c r="G68" s="15">
        <v>28.3</v>
      </c>
    </row>
    <row r="69" spans="1:7" x14ac:dyDescent="0.25">
      <c r="A69" s="13"/>
      <c r="B69" s="13"/>
      <c r="C69" s="13" t="s">
        <v>81</v>
      </c>
      <c r="D69" s="15">
        <v>3600000</v>
      </c>
      <c r="E69" s="14">
        <v>3600000</v>
      </c>
      <c r="F69" s="14">
        <v>63200</v>
      </c>
      <c r="G69" s="15">
        <v>1.8</v>
      </c>
    </row>
    <row r="70" spans="1:7" x14ac:dyDescent="0.25">
      <c r="A70" s="13">
        <v>3722</v>
      </c>
      <c r="B70" s="13"/>
      <c r="C70" s="13" t="s">
        <v>82</v>
      </c>
      <c r="D70" s="14">
        <v>6000</v>
      </c>
      <c r="E70" s="14">
        <v>6000</v>
      </c>
      <c r="F70" s="14">
        <v>1993</v>
      </c>
      <c r="G70" s="15">
        <v>33.200000000000003</v>
      </c>
    </row>
    <row r="71" spans="1:7" x14ac:dyDescent="0.25">
      <c r="A71" s="13">
        <v>3725</v>
      </c>
      <c r="B71" s="13"/>
      <c r="C71" s="13" t="s">
        <v>83</v>
      </c>
      <c r="D71" s="14">
        <v>265000</v>
      </c>
      <c r="E71" s="14">
        <v>265000</v>
      </c>
      <c r="F71" s="15">
        <v>133653.93</v>
      </c>
      <c r="G71" s="15">
        <v>50.4</v>
      </c>
    </row>
    <row r="72" spans="1:7" x14ac:dyDescent="0.25">
      <c r="A72" s="13">
        <v>3745</v>
      </c>
      <c r="B72" s="13"/>
      <c r="C72" s="13" t="s">
        <v>84</v>
      </c>
      <c r="D72" s="15" t="s">
        <v>46</v>
      </c>
      <c r="E72" s="14">
        <v>5200</v>
      </c>
      <c r="F72" s="15">
        <v>5200</v>
      </c>
      <c r="G72" s="15">
        <v>100</v>
      </c>
    </row>
    <row r="73" spans="1:7" x14ac:dyDescent="0.25">
      <c r="A73" s="13">
        <v>4351</v>
      </c>
      <c r="B73" s="13"/>
      <c r="C73" s="13" t="s">
        <v>85</v>
      </c>
      <c r="D73" s="14">
        <v>230000</v>
      </c>
      <c r="E73" s="14">
        <v>230000</v>
      </c>
      <c r="F73" s="14">
        <v>94809</v>
      </c>
      <c r="G73" s="15">
        <v>41.2</v>
      </c>
    </row>
    <row r="74" spans="1:7" x14ac:dyDescent="0.25">
      <c r="A74" s="13">
        <v>5512</v>
      </c>
      <c r="B74" s="13"/>
      <c r="C74" s="13" t="s">
        <v>86</v>
      </c>
      <c r="D74" s="15"/>
      <c r="E74" s="15">
        <v>2000</v>
      </c>
      <c r="F74" s="14">
        <v>1627.02</v>
      </c>
      <c r="G74" s="15">
        <v>81.349999999999994</v>
      </c>
    </row>
    <row r="75" spans="1:7" x14ac:dyDescent="0.25">
      <c r="A75" s="13"/>
      <c r="B75" s="13"/>
      <c r="C75" s="13" t="s">
        <v>87</v>
      </c>
      <c r="D75" s="15"/>
      <c r="E75" s="15">
        <v>4800</v>
      </c>
      <c r="F75" s="14">
        <v>4800</v>
      </c>
      <c r="G75" s="15">
        <v>100</v>
      </c>
    </row>
    <row r="76" spans="1:7" x14ac:dyDescent="0.25">
      <c r="A76" s="13"/>
      <c r="B76" s="13"/>
      <c r="C76" s="13" t="s">
        <v>88</v>
      </c>
      <c r="D76" s="15"/>
      <c r="E76" s="15"/>
      <c r="F76" s="14">
        <v>11200</v>
      </c>
      <c r="G76" s="15"/>
    </row>
    <row r="77" spans="1:7" x14ac:dyDescent="0.25">
      <c r="A77" s="13"/>
      <c r="B77" s="13"/>
      <c r="C77" s="13"/>
      <c r="D77" s="15"/>
      <c r="E77" s="15"/>
      <c r="F77" s="14"/>
      <c r="G77" s="15"/>
    </row>
    <row r="78" spans="1:7" x14ac:dyDescent="0.25">
      <c r="A78" s="13">
        <v>6171</v>
      </c>
      <c r="B78" s="13"/>
      <c r="C78" s="13" t="s">
        <v>89</v>
      </c>
      <c r="D78" s="14">
        <v>45000</v>
      </c>
      <c r="E78" s="14">
        <v>45000</v>
      </c>
      <c r="F78" s="14">
        <v>37973.449999999997</v>
      </c>
      <c r="G78" s="15">
        <v>84.4</v>
      </c>
    </row>
    <row r="79" spans="1:7" x14ac:dyDescent="0.25">
      <c r="A79" s="37" t="s">
        <v>90</v>
      </c>
      <c r="B79" s="22"/>
      <c r="C79" s="22"/>
      <c r="D79" s="23">
        <f>SUM(D37:D78)</f>
        <v>10110000</v>
      </c>
      <c r="E79" s="23">
        <f>SUM(E37:E78)</f>
        <v>12992874</v>
      </c>
      <c r="F79" s="23">
        <f>SUM(F37:F78)</f>
        <v>5335111.01</v>
      </c>
      <c r="G79" s="51">
        <v>41.06</v>
      </c>
    </row>
    <row r="80" spans="1:7" x14ac:dyDescent="0.25">
      <c r="A80" s="13">
        <v>6310</v>
      </c>
      <c r="B80" s="26"/>
      <c r="C80" s="13" t="s">
        <v>91</v>
      </c>
      <c r="D80" s="14">
        <v>5000</v>
      </c>
      <c r="E80" s="14">
        <v>5000</v>
      </c>
      <c r="F80" s="14">
        <v>215.93</v>
      </c>
      <c r="G80" s="14">
        <v>4.3</v>
      </c>
    </row>
    <row r="81" spans="1:7" x14ac:dyDescent="0.25">
      <c r="A81" s="13"/>
      <c r="B81" s="26"/>
      <c r="C81" s="13" t="s">
        <v>92</v>
      </c>
      <c r="D81" s="14">
        <v>400</v>
      </c>
      <c r="E81" s="14">
        <v>400</v>
      </c>
      <c r="F81" s="14"/>
      <c r="G81" s="14"/>
    </row>
    <row r="82" spans="1:7" x14ac:dyDescent="0.25">
      <c r="A82" s="13">
        <v>6330</v>
      </c>
      <c r="B82" s="13"/>
      <c r="C82" s="13" t="s">
        <v>93</v>
      </c>
      <c r="D82" s="14">
        <v>698120</v>
      </c>
      <c r="E82" s="14">
        <v>698120</v>
      </c>
      <c r="F82" s="14">
        <v>241656.11</v>
      </c>
      <c r="G82" s="14">
        <v>34.6</v>
      </c>
    </row>
    <row r="83" spans="1:7" x14ac:dyDescent="0.25">
      <c r="A83" s="43" t="s">
        <v>94</v>
      </c>
      <c r="B83" s="22"/>
      <c r="C83" s="44"/>
      <c r="D83" s="53">
        <f>SUM(D80:D82)</f>
        <v>703520</v>
      </c>
      <c r="E83" s="23">
        <f>SUM(E80:E82)</f>
        <v>703520</v>
      </c>
      <c r="F83" s="23">
        <f>SUM(F80:F82)</f>
        <v>241872.03999999998</v>
      </c>
      <c r="G83" s="24">
        <v>34.380000000000003</v>
      </c>
    </row>
    <row r="84" spans="1:7" ht="17.25" x14ac:dyDescent="0.4">
      <c r="A84" s="54" t="s">
        <v>95</v>
      </c>
      <c r="B84" s="55"/>
      <c r="C84" s="21"/>
      <c r="D84" s="56">
        <v>87372920</v>
      </c>
      <c r="E84" s="57">
        <v>90819541</v>
      </c>
      <c r="F84" s="57">
        <v>20333707.98</v>
      </c>
      <c r="G84" s="57">
        <v>22.4</v>
      </c>
    </row>
    <row r="85" spans="1:7" x14ac:dyDescent="0.25">
      <c r="D85" s="16"/>
      <c r="E85" s="16"/>
      <c r="F85" s="16"/>
    </row>
    <row r="86" spans="1:7" x14ac:dyDescent="0.25">
      <c r="D86" s="16"/>
      <c r="E86" s="16"/>
      <c r="F86" s="16"/>
    </row>
    <row r="87" spans="1:7" ht="15.75" thickBot="1" x14ac:dyDescent="0.3">
      <c r="A87" s="58" t="s">
        <v>96</v>
      </c>
      <c r="B87" s="59"/>
      <c r="C87" s="59"/>
      <c r="D87" s="60"/>
      <c r="E87" s="60"/>
      <c r="F87" s="60"/>
      <c r="G87" s="36"/>
    </row>
    <row r="88" spans="1:7" x14ac:dyDescent="0.25">
      <c r="A88" s="61" t="s">
        <v>4</v>
      </c>
      <c r="B88" s="4" t="s">
        <v>5</v>
      </c>
      <c r="C88" s="4" t="s">
        <v>6</v>
      </c>
      <c r="D88" s="62" t="s">
        <v>97</v>
      </c>
      <c r="E88" s="4" t="s">
        <v>8</v>
      </c>
      <c r="F88" s="4" t="s">
        <v>9</v>
      </c>
      <c r="G88" s="63" t="s">
        <v>10</v>
      </c>
    </row>
    <row r="89" spans="1:7" ht="15.75" thickBot="1" x14ac:dyDescent="0.3">
      <c r="A89" s="64"/>
      <c r="B89" s="5"/>
      <c r="C89" s="5"/>
      <c r="D89" s="65" t="s">
        <v>8</v>
      </c>
      <c r="E89" s="5" t="s">
        <v>11</v>
      </c>
      <c r="F89" s="5" t="s">
        <v>12</v>
      </c>
      <c r="G89" s="66" t="s">
        <v>13</v>
      </c>
    </row>
    <row r="90" spans="1:7" x14ac:dyDescent="0.25">
      <c r="A90" s="12">
        <v>1031</v>
      </c>
      <c r="C90" s="67" t="s">
        <v>50</v>
      </c>
      <c r="D90" s="16">
        <v>1700000</v>
      </c>
      <c r="E90" s="10">
        <v>4260000</v>
      </c>
      <c r="F90" s="10"/>
      <c r="G90" s="68">
        <v>70.400000000000006</v>
      </c>
    </row>
    <row r="91" spans="1:7" x14ac:dyDescent="0.25">
      <c r="A91" s="12"/>
      <c r="C91" s="13" t="s">
        <v>98</v>
      </c>
      <c r="D91" s="14"/>
      <c r="E91" s="14"/>
      <c r="F91" s="14">
        <v>462715.35</v>
      </c>
      <c r="G91" s="15"/>
    </row>
    <row r="92" spans="1:7" x14ac:dyDescent="0.25">
      <c r="A92" s="12"/>
      <c r="C92" s="18" t="s">
        <v>53</v>
      </c>
      <c r="D92" s="19"/>
      <c r="E92" s="19"/>
      <c r="F92" s="19">
        <v>2535485.56</v>
      </c>
      <c r="G92" s="48"/>
    </row>
    <row r="93" spans="1:7" x14ac:dyDescent="0.25">
      <c r="A93" s="13">
        <v>1037</v>
      </c>
      <c r="B93" s="13"/>
      <c r="C93" s="13" t="s">
        <v>99</v>
      </c>
      <c r="D93" s="14">
        <v>10000</v>
      </c>
      <c r="E93" s="14">
        <v>6655</v>
      </c>
      <c r="F93" s="14">
        <v>6655</v>
      </c>
      <c r="G93" s="15">
        <v>100</v>
      </c>
    </row>
    <row r="94" spans="1:7" x14ac:dyDescent="0.25">
      <c r="A94" s="69"/>
      <c r="B94" s="13"/>
      <c r="C94" s="34" t="s">
        <v>100</v>
      </c>
      <c r="D94" s="70"/>
      <c r="E94" s="14">
        <v>93345</v>
      </c>
      <c r="F94" s="14" t="s">
        <v>40</v>
      </c>
      <c r="G94" s="15"/>
    </row>
    <row r="95" spans="1:7" x14ac:dyDescent="0.25">
      <c r="A95" s="43" t="s">
        <v>101</v>
      </c>
      <c r="B95" s="71"/>
      <c r="C95" s="44"/>
      <c r="D95" s="53">
        <f>SUM(D90:D93)</f>
        <v>1710000</v>
      </c>
      <c r="E95" s="23">
        <f>SUM(E90:E94)</f>
        <v>4360000</v>
      </c>
      <c r="F95" s="23">
        <f>SUM(F90:F94)</f>
        <v>3004855.91</v>
      </c>
      <c r="G95" s="24">
        <v>68.91</v>
      </c>
    </row>
    <row r="96" spans="1:7" x14ac:dyDescent="0.25">
      <c r="A96" s="13">
        <v>2143</v>
      </c>
      <c r="B96" s="13"/>
      <c r="C96" s="13" t="s">
        <v>55</v>
      </c>
      <c r="D96" s="14">
        <v>43000</v>
      </c>
      <c r="E96" s="14">
        <v>43000</v>
      </c>
      <c r="F96" s="15">
        <v>9727.19</v>
      </c>
      <c r="G96" s="15">
        <v>22.6</v>
      </c>
    </row>
    <row r="97" spans="1:7" x14ac:dyDescent="0.25">
      <c r="A97" s="43" t="s">
        <v>102</v>
      </c>
      <c r="B97" s="55"/>
      <c r="C97" s="21"/>
      <c r="D97" s="53">
        <v>43000</v>
      </c>
      <c r="E97" s="23">
        <v>43000</v>
      </c>
      <c r="F97" s="24">
        <v>9727.19</v>
      </c>
      <c r="G97" s="24">
        <v>22.62</v>
      </c>
    </row>
    <row r="98" spans="1:7" x14ac:dyDescent="0.25">
      <c r="A98" s="18">
        <v>2212</v>
      </c>
      <c r="B98" s="18"/>
      <c r="C98" s="34" t="s">
        <v>103</v>
      </c>
      <c r="D98" s="14">
        <v>700000</v>
      </c>
      <c r="E98" s="14">
        <v>697532</v>
      </c>
      <c r="F98" s="14">
        <v>16769.79</v>
      </c>
      <c r="G98" s="15">
        <v>2.4</v>
      </c>
    </row>
    <row r="99" spans="1:7" x14ac:dyDescent="0.25">
      <c r="A99" s="18"/>
      <c r="B99" s="18"/>
      <c r="C99" s="34" t="s">
        <v>104</v>
      </c>
      <c r="D99" s="14">
        <v>2200000</v>
      </c>
      <c r="E99" s="14">
        <v>2200000</v>
      </c>
      <c r="F99" s="14">
        <v>86696.5</v>
      </c>
      <c r="G99" s="15">
        <v>3.9</v>
      </c>
    </row>
    <row r="100" spans="1:7" x14ac:dyDescent="0.25">
      <c r="A100" s="18"/>
      <c r="B100" s="18"/>
      <c r="C100" s="34" t="s">
        <v>105</v>
      </c>
      <c r="D100" s="14"/>
      <c r="E100" s="14">
        <v>2468</v>
      </c>
      <c r="F100" s="14">
        <v>2468</v>
      </c>
      <c r="G100" s="15">
        <v>100</v>
      </c>
    </row>
    <row r="101" spans="1:7" x14ac:dyDescent="0.25">
      <c r="A101" s="18"/>
      <c r="B101" s="18"/>
      <c r="C101" s="34" t="s">
        <v>106</v>
      </c>
      <c r="D101" s="14">
        <v>2000000</v>
      </c>
      <c r="E101" s="14">
        <v>4000000</v>
      </c>
      <c r="F101" s="14">
        <v>344709</v>
      </c>
      <c r="G101" s="15">
        <v>8.6</v>
      </c>
    </row>
    <row r="102" spans="1:7" x14ac:dyDescent="0.25">
      <c r="A102" s="18">
        <v>2219</v>
      </c>
      <c r="B102" s="18"/>
      <c r="C102" s="34" t="s">
        <v>107</v>
      </c>
      <c r="D102" s="14">
        <v>400000</v>
      </c>
      <c r="E102" s="14">
        <v>950000</v>
      </c>
      <c r="F102" s="15">
        <v>178836.61</v>
      </c>
      <c r="G102" s="15">
        <v>18.82</v>
      </c>
    </row>
    <row r="103" spans="1:7" x14ac:dyDescent="0.25">
      <c r="A103" s="18"/>
      <c r="B103" s="18"/>
      <c r="C103" s="34" t="s">
        <v>106</v>
      </c>
      <c r="D103" s="70">
        <v>4500000</v>
      </c>
      <c r="E103" s="14">
        <v>6150000</v>
      </c>
      <c r="F103" s="15">
        <v>1893049.28</v>
      </c>
      <c r="G103" s="15">
        <v>30.8</v>
      </c>
    </row>
    <row r="104" spans="1:7" x14ac:dyDescent="0.25">
      <c r="A104" s="13"/>
      <c r="B104" s="13"/>
      <c r="C104" s="34" t="s">
        <v>108</v>
      </c>
      <c r="D104" s="70">
        <v>200000</v>
      </c>
      <c r="E104" s="14"/>
      <c r="F104" s="15"/>
      <c r="G104" s="15"/>
    </row>
    <row r="105" spans="1:7" x14ac:dyDescent="0.25">
      <c r="A105" s="69"/>
      <c r="B105" s="13"/>
      <c r="C105" s="34" t="s">
        <v>109</v>
      </c>
      <c r="D105" s="70" t="s">
        <v>40</v>
      </c>
      <c r="E105" s="14">
        <v>1000000</v>
      </c>
      <c r="F105" s="15">
        <v>484000</v>
      </c>
      <c r="G105" s="15">
        <v>48.4</v>
      </c>
    </row>
    <row r="106" spans="1:7" x14ac:dyDescent="0.25">
      <c r="A106" s="43" t="s">
        <v>110</v>
      </c>
      <c r="B106" s="71"/>
      <c r="C106" s="44"/>
      <c r="D106" s="53">
        <f>SUM(D98:D105)</f>
        <v>10000000</v>
      </c>
      <c r="E106" s="23">
        <f>SUM(E98:E105)</f>
        <v>15000000</v>
      </c>
      <c r="F106" s="23">
        <f>SUM(F98:F105)</f>
        <v>3006529.18</v>
      </c>
      <c r="G106" s="24">
        <v>20.04</v>
      </c>
    </row>
    <row r="107" spans="1:7" x14ac:dyDescent="0.25">
      <c r="A107" s="18">
        <v>2321</v>
      </c>
      <c r="B107" s="18"/>
      <c r="C107" s="72" t="s">
        <v>111</v>
      </c>
      <c r="D107" s="14">
        <v>980000</v>
      </c>
      <c r="E107" s="14">
        <v>980000</v>
      </c>
      <c r="F107" s="15">
        <v>47735.040000000001</v>
      </c>
      <c r="G107" s="15">
        <v>4.87</v>
      </c>
    </row>
    <row r="108" spans="1:7" x14ac:dyDescent="0.25">
      <c r="A108" s="12"/>
      <c r="B108" s="12"/>
      <c r="C108" s="72" t="s">
        <v>112</v>
      </c>
      <c r="D108" s="14">
        <v>1265000</v>
      </c>
      <c r="E108" s="14">
        <v>1265000</v>
      </c>
      <c r="F108" s="15"/>
      <c r="G108" s="15"/>
    </row>
    <row r="109" spans="1:7" x14ac:dyDescent="0.25">
      <c r="A109" s="9"/>
      <c r="B109" s="9"/>
      <c r="C109" s="13" t="s">
        <v>113</v>
      </c>
      <c r="D109" s="14">
        <v>75000000</v>
      </c>
      <c r="E109" s="14">
        <v>78500000</v>
      </c>
      <c r="F109" s="14">
        <v>21374322.140000001</v>
      </c>
      <c r="G109" s="15">
        <v>27.2</v>
      </c>
    </row>
    <row r="110" spans="1:7" x14ac:dyDescent="0.25">
      <c r="A110" s="13">
        <v>2341</v>
      </c>
      <c r="B110" s="13"/>
      <c r="C110" s="13" t="s">
        <v>114</v>
      </c>
      <c r="D110" s="14">
        <v>50000</v>
      </c>
      <c r="E110" s="14">
        <v>50000</v>
      </c>
      <c r="F110" s="15" t="s">
        <v>46</v>
      </c>
      <c r="G110" s="15"/>
    </row>
    <row r="111" spans="1:7" x14ac:dyDescent="0.25">
      <c r="A111" s="43" t="s">
        <v>115</v>
      </c>
      <c r="B111" s="71"/>
      <c r="C111" s="44"/>
      <c r="D111" s="53">
        <f>SUM(D107:D110)</f>
        <v>77295000</v>
      </c>
      <c r="E111" s="23">
        <f>SUM(E107:E110)</f>
        <v>80795000</v>
      </c>
      <c r="F111" s="23">
        <f>SUM(F107:F110)</f>
        <v>21422057.18</v>
      </c>
      <c r="G111" s="73">
        <v>26.51</v>
      </c>
    </row>
    <row r="112" spans="1:7" x14ac:dyDescent="0.25">
      <c r="A112" s="69">
        <v>3111</v>
      </c>
      <c r="B112" s="13"/>
      <c r="C112" s="74" t="s">
        <v>116</v>
      </c>
      <c r="D112" s="75"/>
      <c r="E112" s="75"/>
      <c r="F112" s="75"/>
      <c r="G112" s="70"/>
    </row>
    <row r="113" spans="1:7" x14ac:dyDescent="0.25">
      <c r="A113" s="76"/>
      <c r="B113" s="12"/>
      <c r="C113" s="33" t="s">
        <v>117</v>
      </c>
      <c r="D113" s="77">
        <v>1100000</v>
      </c>
      <c r="E113" s="10">
        <v>1100000</v>
      </c>
      <c r="F113" s="10">
        <v>550000</v>
      </c>
      <c r="G113" s="10">
        <v>50</v>
      </c>
    </row>
    <row r="114" spans="1:7" x14ac:dyDescent="0.25">
      <c r="A114" s="76"/>
      <c r="B114" s="12"/>
      <c r="C114" s="34" t="s">
        <v>118</v>
      </c>
      <c r="D114" s="70">
        <v>110000</v>
      </c>
      <c r="E114" s="14">
        <v>110000</v>
      </c>
      <c r="F114" s="75">
        <v>110000</v>
      </c>
      <c r="G114" s="15">
        <v>100</v>
      </c>
    </row>
    <row r="115" spans="1:7" x14ac:dyDescent="0.25">
      <c r="A115" s="13">
        <v>3113</v>
      </c>
      <c r="B115" s="13"/>
      <c r="C115" s="74" t="s">
        <v>119</v>
      </c>
      <c r="D115" s="14"/>
      <c r="E115" s="78"/>
      <c r="F115" s="13"/>
      <c r="G115" s="70"/>
    </row>
    <row r="116" spans="1:7" x14ac:dyDescent="0.25">
      <c r="A116" s="12"/>
      <c r="B116" s="12"/>
      <c r="C116" s="9" t="s">
        <v>117</v>
      </c>
      <c r="D116" s="10">
        <v>2800000</v>
      </c>
      <c r="E116" s="10">
        <v>2800000</v>
      </c>
      <c r="F116" s="10">
        <v>1400000</v>
      </c>
      <c r="G116" s="10">
        <v>50</v>
      </c>
    </row>
    <row r="117" spans="1:7" x14ac:dyDescent="0.25">
      <c r="A117" s="12"/>
      <c r="B117" s="12"/>
      <c r="C117" s="13" t="s">
        <v>120</v>
      </c>
      <c r="D117" s="14">
        <v>1300000</v>
      </c>
      <c r="E117" s="14">
        <v>1300000</v>
      </c>
      <c r="F117" s="15"/>
      <c r="G117" s="15"/>
    </row>
    <row r="118" spans="1:7" x14ac:dyDescent="0.25">
      <c r="A118" s="76"/>
      <c r="B118" s="12"/>
      <c r="C118" s="34" t="s">
        <v>121</v>
      </c>
      <c r="D118" s="70" t="s">
        <v>40</v>
      </c>
      <c r="E118" s="14">
        <v>323920</v>
      </c>
      <c r="F118" s="15" t="s">
        <v>40</v>
      </c>
      <c r="G118" s="15"/>
    </row>
    <row r="119" spans="1:7" x14ac:dyDescent="0.25">
      <c r="A119" s="43" t="s">
        <v>122</v>
      </c>
      <c r="B119" s="71"/>
      <c r="C119" s="44"/>
      <c r="D119" s="53">
        <f>SUM(D112:D118)</f>
        <v>5310000</v>
      </c>
      <c r="E119" s="23">
        <f>SUM(E112:E118)</f>
        <v>5633920</v>
      </c>
      <c r="F119" s="23">
        <f>SUM(F112:F118)</f>
        <v>2060000</v>
      </c>
      <c r="G119" s="24">
        <v>36.56</v>
      </c>
    </row>
    <row r="120" spans="1:7" x14ac:dyDescent="0.25">
      <c r="A120" s="13">
        <v>3314</v>
      </c>
      <c r="B120" s="13"/>
      <c r="C120" s="13" t="s">
        <v>62</v>
      </c>
      <c r="D120" s="14">
        <v>651000</v>
      </c>
      <c r="E120" s="14">
        <v>651000</v>
      </c>
      <c r="F120" s="14">
        <v>327815.90000000002</v>
      </c>
      <c r="G120" s="15">
        <v>50.4</v>
      </c>
    </row>
    <row r="121" spans="1:7" x14ac:dyDescent="0.25">
      <c r="A121" s="13">
        <v>3315</v>
      </c>
      <c r="B121" s="13"/>
      <c r="C121" s="13" t="s">
        <v>123</v>
      </c>
      <c r="D121" s="14">
        <v>60000</v>
      </c>
      <c r="E121" s="14">
        <v>180000</v>
      </c>
      <c r="F121" s="14">
        <v>89209.98</v>
      </c>
      <c r="G121" s="15">
        <v>49.6</v>
      </c>
    </row>
    <row r="122" spans="1:7" x14ac:dyDescent="0.25">
      <c r="A122" s="18">
        <v>3319</v>
      </c>
      <c r="B122" s="18"/>
      <c r="C122" t="s">
        <v>64</v>
      </c>
      <c r="D122" s="14"/>
      <c r="E122" s="14"/>
      <c r="F122" s="14"/>
      <c r="G122" s="79">
        <v>3.2</v>
      </c>
    </row>
    <row r="123" spans="1:7" x14ac:dyDescent="0.25">
      <c r="A123" s="12"/>
      <c r="B123" s="13" t="s">
        <v>124</v>
      </c>
      <c r="C123" s="34" t="s">
        <v>125</v>
      </c>
      <c r="D123" s="70">
        <v>20000</v>
      </c>
      <c r="E123" s="29">
        <v>20000</v>
      </c>
      <c r="F123" s="15">
        <v>6000</v>
      </c>
      <c r="G123" s="15">
        <v>30</v>
      </c>
    </row>
    <row r="124" spans="1:7" x14ac:dyDescent="0.25">
      <c r="A124" s="12"/>
      <c r="B124" s="13" t="s">
        <v>126</v>
      </c>
      <c r="C124" s="34" t="s">
        <v>127</v>
      </c>
      <c r="D124" s="70">
        <v>230000</v>
      </c>
      <c r="E124" s="29">
        <v>230000</v>
      </c>
      <c r="F124" s="15">
        <v>11935</v>
      </c>
      <c r="G124" s="15">
        <v>5.18</v>
      </c>
    </row>
    <row r="125" spans="1:7" x14ac:dyDescent="0.25">
      <c r="A125" s="12"/>
      <c r="B125" s="13" t="s">
        <v>128</v>
      </c>
      <c r="C125" s="34" t="s">
        <v>129</v>
      </c>
      <c r="D125" s="70"/>
      <c r="E125" s="80"/>
      <c r="F125" s="15" t="s">
        <v>46</v>
      </c>
      <c r="G125" s="15"/>
    </row>
    <row r="126" spans="1:7" x14ac:dyDescent="0.25">
      <c r="A126" s="12"/>
      <c r="B126" s="13" t="s">
        <v>130</v>
      </c>
      <c r="C126" s="36" t="s">
        <v>131</v>
      </c>
      <c r="D126" s="81">
        <v>110000</v>
      </c>
      <c r="E126" s="82">
        <v>110000</v>
      </c>
      <c r="F126" s="48" t="s">
        <v>40</v>
      </c>
      <c r="G126" s="48"/>
    </row>
    <row r="127" spans="1:7" x14ac:dyDescent="0.25">
      <c r="A127" s="12"/>
      <c r="B127" s="13"/>
      <c r="C127" s="36" t="s">
        <v>132</v>
      </c>
      <c r="D127" s="81">
        <v>15000</v>
      </c>
      <c r="E127" s="82">
        <v>15000</v>
      </c>
      <c r="F127" s="48">
        <v>2209</v>
      </c>
      <c r="G127" s="48">
        <v>14.72</v>
      </c>
    </row>
    <row r="128" spans="1:7" x14ac:dyDescent="0.25">
      <c r="A128" s="9"/>
      <c r="B128" s="13"/>
      <c r="C128" s="36" t="s">
        <v>133</v>
      </c>
      <c r="D128" s="81">
        <v>5000</v>
      </c>
      <c r="E128" s="82">
        <v>5000</v>
      </c>
      <c r="F128" s="48">
        <v>271</v>
      </c>
      <c r="G128" s="48">
        <v>5.42</v>
      </c>
    </row>
    <row r="129" spans="1:7" x14ac:dyDescent="0.25">
      <c r="A129" s="13">
        <v>3322</v>
      </c>
      <c r="B129" s="13"/>
      <c r="C129" s="13" t="s">
        <v>134</v>
      </c>
      <c r="D129" s="14">
        <v>11000</v>
      </c>
      <c r="E129" s="14">
        <v>11000</v>
      </c>
      <c r="F129" s="15">
        <v>3000</v>
      </c>
      <c r="G129" s="15">
        <v>27.3</v>
      </c>
    </row>
    <row r="130" spans="1:7" x14ac:dyDescent="0.25">
      <c r="A130" s="18">
        <v>3326</v>
      </c>
      <c r="B130" s="59"/>
      <c r="C130" s="13" t="s">
        <v>135</v>
      </c>
      <c r="D130" s="14"/>
      <c r="E130" s="14"/>
      <c r="F130" s="14"/>
      <c r="G130" s="15"/>
    </row>
    <row r="131" spans="1:7" x14ac:dyDescent="0.25">
      <c r="A131" s="12"/>
      <c r="C131" s="13" t="s">
        <v>136</v>
      </c>
      <c r="D131" s="14">
        <v>4000</v>
      </c>
      <c r="E131" s="14">
        <v>54000</v>
      </c>
      <c r="F131" s="15">
        <v>7500</v>
      </c>
      <c r="G131" s="15">
        <v>13.9</v>
      </c>
    </row>
    <row r="132" spans="1:7" x14ac:dyDescent="0.25">
      <c r="A132" s="13">
        <v>3341</v>
      </c>
      <c r="B132" s="13"/>
      <c r="C132" s="13" t="s">
        <v>137</v>
      </c>
      <c r="D132" s="14">
        <v>10000</v>
      </c>
      <c r="E132" s="14">
        <v>118900</v>
      </c>
      <c r="F132" s="15" t="s">
        <v>40</v>
      </c>
      <c r="G132" s="15"/>
    </row>
    <row r="133" spans="1:7" x14ac:dyDescent="0.25">
      <c r="A133" s="13">
        <v>3349</v>
      </c>
      <c r="B133" s="13"/>
      <c r="C133" s="13" t="s">
        <v>138</v>
      </c>
      <c r="D133" s="14">
        <v>171550</v>
      </c>
      <c r="E133" s="14">
        <v>171550</v>
      </c>
      <c r="F133" s="14">
        <v>25156.799999999999</v>
      </c>
      <c r="G133" s="15">
        <v>14.7</v>
      </c>
    </row>
    <row r="134" spans="1:7" x14ac:dyDescent="0.25">
      <c r="A134" s="18">
        <v>3399</v>
      </c>
      <c r="B134" s="18"/>
      <c r="C134" t="s">
        <v>139</v>
      </c>
      <c r="D134" s="14"/>
      <c r="E134" s="14"/>
      <c r="F134" s="14"/>
      <c r="G134" s="15"/>
    </row>
    <row r="135" spans="1:7" x14ac:dyDescent="0.25">
      <c r="A135" s="12"/>
      <c r="B135" s="13" t="s">
        <v>124</v>
      </c>
      <c r="C135" s="34" t="s">
        <v>140</v>
      </c>
      <c r="D135" s="70">
        <v>100000</v>
      </c>
      <c r="E135" s="29">
        <v>100000</v>
      </c>
      <c r="F135" s="14">
        <v>36420</v>
      </c>
      <c r="G135" s="15">
        <v>36.42</v>
      </c>
    </row>
    <row r="136" spans="1:7" x14ac:dyDescent="0.25">
      <c r="A136" s="12"/>
      <c r="B136" s="13" t="s">
        <v>130</v>
      </c>
      <c r="C136" s="34" t="s">
        <v>141</v>
      </c>
      <c r="D136" s="70">
        <v>8000</v>
      </c>
      <c r="E136" s="29">
        <v>8000</v>
      </c>
      <c r="F136" s="14">
        <v>7776.5</v>
      </c>
      <c r="G136" s="15">
        <v>97.2</v>
      </c>
    </row>
    <row r="137" spans="1:7" x14ac:dyDescent="0.25">
      <c r="A137" s="12"/>
      <c r="B137" s="13" t="s">
        <v>126</v>
      </c>
      <c r="C137" s="83" t="s">
        <v>142</v>
      </c>
      <c r="D137" s="70">
        <v>24000</v>
      </c>
      <c r="E137" s="29">
        <v>24000</v>
      </c>
      <c r="F137" s="15" t="s">
        <v>40</v>
      </c>
      <c r="G137" s="15"/>
    </row>
    <row r="138" spans="1:7" x14ac:dyDescent="0.25">
      <c r="A138" s="9"/>
      <c r="B138" s="13" t="s">
        <v>128</v>
      </c>
      <c r="C138" s="34" t="s">
        <v>143</v>
      </c>
      <c r="D138" s="70">
        <v>5000</v>
      </c>
      <c r="E138" s="29">
        <v>5000</v>
      </c>
      <c r="F138" s="84" t="s">
        <v>40</v>
      </c>
      <c r="G138" s="15"/>
    </row>
    <row r="139" spans="1:7" x14ac:dyDescent="0.25">
      <c r="A139" s="37" t="s">
        <v>144</v>
      </c>
      <c r="B139" s="37"/>
      <c r="C139" s="37"/>
      <c r="D139" s="23">
        <f>SUM(D120:D138)</f>
        <v>1424550</v>
      </c>
      <c r="E139" s="23">
        <f>SUM(E120:E138)</f>
        <v>1703450</v>
      </c>
      <c r="F139" s="23">
        <f>SUM(F120:F138)</f>
        <v>517294.18</v>
      </c>
      <c r="G139" s="24">
        <v>30.36</v>
      </c>
    </row>
    <row r="140" spans="1:7" x14ac:dyDescent="0.25">
      <c r="A140" s="13">
        <v>3412</v>
      </c>
      <c r="B140" s="13"/>
      <c r="C140" s="13" t="s">
        <v>145</v>
      </c>
      <c r="D140" s="14">
        <v>105000</v>
      </c>
      <c r="E140" s="14">
        <v>105000</v>
      </c>
      <c r="F140" s="15"/>
      <c r="G140" s="15"/>
    </row>
    <row r="141" spans="1:7" x14ac:dyDescent="0.25">
      <c r="A141" s="13">
        <v>3419</v>
      </c>
      <c r="B141" s="13"/>
      <c r="C141" s="13" t="s">
        <v>146</v>
      </c>
      <c r="D141" s="14">
        <v>95000</v>
      </c>
      <c r="E141" s="14">
        <v>95000</v>
      </c>
      <c r="F141" s="15">
        <v>93000</v>
      </c>
      <c r="G141" s="15">
        <v>97.9</v>
      </c>
    </row>
    <row r="142" spans="1:7" x14ac:dyDescent="0.25">
      <c r="A142" s="13">
        <v>3421</v>
      </c>
      <c r="B142" s="13"/>
      <c r="C142" s="13" t="s">
        <v>147</v>
      </c>
      <c r="D142" s="14">
        <v>55000</v>
      </c>
      <c r="E142" s="14">
        <v>55000</v>
      </c>
      <c r="F142" s="15">
        <v>55000</v>
      </c>
      <c r="G142" s="15">
        <v>100</v>
      </c>
    </row>
    <row r="143" spans="1:7" x14ac:dyDescent="0.25">
      <c r="A143" s="13"/>
      <c r="B143" s="13"/>
      <c r="C143" s="13" t="s">
        <v>148</v>
      </c>
      <c r="D143" s="15">
        <v>200000</v>
      </c>
      <c r="E143" s="14">
        <v>200000</v>
      </c>
      <c r="F143" s="15">
        <v>6050</v>
      </c>
      <c r="G143" s="15">
        <v>3.03</v>
      </c>
    </row>
    <row r="144" spans="1:7" x14ac:dyDescent="0.25">
      <c r="A144" s="13">
        <v>3429</v>
      </c>
      <c r="B144" s="13"/>
      <c r="C144" s="13" t="s">
        <v>149</v>
      </c>
      <c r="D144" s="14"/>
      <c r="E144" s="14"/>
      <c r="F144" s="14"/>
      <c r="G144" s="14"/>
    </row>
    <row r="145" spans="1:7" x14ac:dyDescent="0.25">
      <c r="A145" s="12"/>
      <c r="B145" s="12"/>
      <c r="C145" s="9" t="s">
        <v>150</v>
      </c>
      <c r="D145" s="10">
        <v>50000</v>
      </c>
      <c r="E145" s="10">
        <v>50000</v>
      </c>
      <c r="F145" s="11">
        <v>34000</v>
      </c>
      <c r="G145" s="11">
        <v>68</v>
      </c>
    </row>
    <row r="146" spans="1:7" x14ac:dyDescent="0.25">
      <c r="A146" s="85" t="s">
        <v>151</v>
      </c>
      <c r="B146" s="85"/>
      <c r="C146" s="85"/>
      <c r="D146" s="23">
        <f>SUM(D140:D145)</f>
        <v>505000</v>
      </c>
      <c r="E146" s="23">
        <f>SUM(E140:E145)</f>
        <v>505000</v>
      </c>
      <c r="F146" s="23">
        <f>SUM(F140:F145)</f>
        <v>188050</v>
      </c>
      <c r="G146" s="24">
        <v>37.229999999999997</v>
      </c>
    </row>
    <row r="147" spans="1:7" x14ac:dyDescent="0.25">
      <c r="A147" s="13">
        <v>3612</v>
      </c>
      <c r="B147" s="13"/>
      <c r="C147" s="13" t="s">
        <v>68</v>
      </c>
      <c r="D147" s="14">
        <v>1200000</v>
      </c>
      <c r="E147" s="14">
        <v>1200000</v>
      </c>
      <c r="F147" s="14">
        <v>327371.33</v>
      </c>
      <c r="G147" s="15">
        <v>27.3</v>
      </c>
    </row>
    <row r="148" spans="1:7" x14ac:dyDescent="0.25">
      <c r="A148" s="13">
        <v>3613</v>
      </c>
      <c r="B148" s="13"/>
      <c r="C148" s="9" t="s">
        <v>152</v>
      </c>
      <c r="D148" s="10">
        <v>1000000</v>
      </c>
      <c r="E148" s="10">
        <v>1005000</v>
      </c>
      <c r="F148" s="10">
        <v>346627.02</v>
      </c>
      <c r="G148" s="11">
        <v>34.49</v>
      </c>
    </row>
    <row r="149" spans="1:7" x14ac:dyDescent="0.25">
      <c r="A149" s="13"/>
      <c r="B149" s="13"/>
      <c r="C149" s="9" t="s">
        <v>153</v>
      </c>
      <c r="D149" s="10"/>
      <c r="E149" s="10">
        <v>554194.17000000004</v>
      </c>
      <c r="F149" s="10">
        <v>454194.17</v>
      </c>
      <c r="G149" s="11">
        <v>82</v>
      </c>
    </row>
    <row r="150" spans="1:7" x14ac:dyDescent="0.25">
      <c r="A150" s="13"/>
      <c r="B150" s="13"/>
      <c r="C150" s="9" t="s">
        <v>154</v>
      </c>
      <c r="D150" s="10">
        <v>1000000</v>
      </c>
      <c r="E150" s="10">
        <v>1000000</v>
      </c>
      <c r="F150" s="10">
        <v>188155</v>
      </c>
      <c r="G150" s="11">
        <v>18.809999999999999</v>
      </c>
    </row>
    <row r="151" spans="1:7" x14ac:dyDescent="0.25">
      <c r="A151" s="13"/>
      <c r="B151" s="13"/>
      <c r="C151" s="9" t="s">
        <v>155</v>
      </c>
      <c r="D151" s="10"/>
      <c r="E151" s="10"/>
      <c r="F151" s="10">
        <v>84788.51</v>
      </c>
      <c r="G151" s="11"/>
    </row>
    <row r="152" spans="1:7" x14ac:dyDescent="0.25">
      <c r="A152" s="13"/>
      <c r="B152" s="13"/>
      <c r="C152" s="9" t="s">
        <v>156</v>
      </c>
      <c r="D152" s="10"/>
      <c r="E152" s="10"/>
      <c r="F152" s="10">
        <v>128969</v>
      </c>
      <c r="G152" s="11"/>
    </row>
    <row r="153" spans="1:7" x14ac:dyDescent="0.25">
      <c r="A153" s="13">
        <v>3631</v>
      </c>
      <c r="B153" s="13"/>
      <c r="C153" s="9" t="s">
        <v>157</v>
      </c>
      <c r="D153" s="10"/>
      <c r="E153" s="10"/>
      <c r="F153" s="10"/>
      <c r="G153" s="11"/>
    </row>
    <row r="154" spans="1:7" x14ac:dyDescent="0.25">
      <c r="A154" s="13"/>
      <c r="B154" s="13"/>
      <c r="C154" s="9" t="s">
        <v>158</v>
      </c>
      <c r="D154" s="10">
        <v>400000</v>
      </c>
      <c r="E154" s="10">
        <v>400000</v>
      </c>
      <c r="F154" s="10">
        <v>280840.07</v>
      </c>
      <c r="G154" s="11">
        <v>70.209999999999994</v>
      </c>
    </row>
    <row r="155" spans="1:7" x14ac:dyDescent="0.25">
      <c r="A155" s="13"/>
      <c r="B155" s="13"/>
      <c r="C155" s="9" t="s">
        <v>159</v>
      </c>
      <c r="D155" s="10">
        <v>200000</v>
      </c>
      <c r="E155" s="10">
        <v>200000</v>
      </c>
      <c r="F155" s="10">
        <v>153995.88</v>
      </c>
      <c r="G155" s="11">
        <v>77</v>
      </c>
    </row>
    <row r="156" spans="1:7" x14ac:dyDescent="0.25">
      <c r="A156" s="13"/>
      <c r="B156" s="13"/>
      <c r="C156" s="9" t="s">
        <v>160</v>
      </c>
      <c r="D156" s="10">
        <v>1000000</v>
      </c>
      <c r="E156" s="10">
        <v>1000000</v>
      </c>
      <c r="F156" s="10">
        <v>51834.6</v>
      </c>
      <c r="G156" s="11">
        <v>5.2</v>
      </c>
    </row>
    <row r="157" spans="1:7" x14ac:dyDescent="0.25">
      <c r="A157" s="13">
        <v>3632</v>
      </c>
      <c r="B157" s="13"/>
      <c r="C157" s="13" t="s">
        <v>77</v>
      </c>
      <c r="D157" s="14">
        <v>20000</v>
      </c>
      <c r="E157" s="14">
        <v>20000</v>
      </c>
      <c r="F157" s="14">
        <v>5078.1899999999996</v>
      </c>
      <c r="G157" s="15">
        <v>25.4</v>
      </c>
    </row>
    <row r="158" spans="1:7" x14ac:dyDescent="0.25">
      <c r="A158" s="18">
        <v>3639</v>
      </c>
      <c r="C158" s="13" t="s">
        <v>78</v>
      </c>
      <c r="D158" s="14">
        <v>1000000</v>
      </c>
      <c r="E158" s="14">
        <v>1000000</v>
      </c>
      <c r="F158" s="14">
        <v>195946</v>
      </c>
      <c r="G158" s="15">
        <v>19.59</v>
      </c>
    </row>
    <row r="159" spans="1:7" x14ac:dyDescent="0.25">
      <c r="A159" s="13"/>
      <c r="B159" s="34"/>
      <c r="C159" s="13" t="s">
        <v>161</v>
      </c>
      <c r="D159" s="14">
        <v>3000000</v>
      </c>
      <c r="E159" s="14">
        <v>1000000</v>
      </c>
      <c r="F159" s="15">
        <v>183712</v>
      </c>
      <c r="G159" s="15">
        <v>18.37</v>
      </c>
    </row>
    <row r="160" spans="1:7" x14ac:dyDescent="0.25">
      <c r="A160" s="12"/>
      <c r="C160" s="13" t="s">
        <v>162</v>
      </c>
      <c r="D160" s="14">
        <v>100000</v>
      </c>
      <c r="E160" s="14">
        <v>100000</v>
      </c>
      <c r="F160" s="15">
        <v>17391.400000000001</v>
      </c>
      <c r="G160" s="15">
        <v>17.39</v>
      </c>
    </row>
    <row r="161" spans="1:7" x14ac:dyDescent="0.25">
      <c r="A161" s="9"/>
      <c r="B161" s="86"/>
      <c r="C161" s="13" t="s">
        <v>163</v>
      </c>
      <c r="D161" s="14">
        <v>50000</v>
      </c>
      <c r="E161" s="14">
        <v>50000</v>
      </c>
      <c r="F161" s="15" t="s">
        <v>46</v>
      </c>
      <c r="G161" s="15"/>
    </row>
    <row r="162" spans="1:7" x14ac:dyDescent="0.25">
      <c r="A162" s="13"/>
      <c r="B162" s="13"/>
      <c r="C162" s="13" t="s">
        <v>164</v>
      </c>
      <c r="D162" s="15">
        <v>200000</v>
      </c>
      <c r="E162" s="15">
        <v>200000</v>
      </c>
      <c r="F162" s="15">
        <v>14880</v>
      </c>
      <c r="G162" s="15">
        <v>7.4</v>
      </c>
    </row>
    <row r="163" spans="1:7" x14ac:dyDescent="0.25">
      <c r="A163" s="43" t="s">
        <v>165</v>
      </c>
      <c r="B163" s="87"/>
      <c r="C163" s="88"/>
      <c r="D163" s="53">
        <f>SUM(D147:D162)</f>
        <v>9170000</v>
      </c>
      <c r="E163" s="23">
        <f>SUM(E147:E162)</f>
        <v>7729194.1699999999</v>
      </c>
      <c r="F163" s="23">
        <f>SUM(F147:F162)</f>
        <v>2433783.17</v>
      </c>
      <c r="G163" s="24">
        <v>31.48</v>
      </c>
    </row>
    <row r="164" spans="1:7" x14ac:dyDescent="0.25">
      <c r="A164" s="13">
        <v>3721</v>
      </c>
      <c r="B164" s="13"/>
      <c r="C164" s="13" t="s">
        <v>166</v>
      </c>
      <c r="D164" s="14">
        <v>55000</v>
      </c>
      <c r="E164" s="14">
        <v>55000</v>
      </c>
      <c r="F164" s="15">
        <v>15427.15</v>
      </c>
      <c r="G164" s="15">
        <v>28</v>
      </c>
    </row>
    <row r="165" spans="1:7" x14ac:dyDescent="0.25">
      <c r="A165" s="18">
        <v>3722</v>
      </c>
      <c r="C165" s="13" t="s">
        <v>167</v>
      </c>
      <c r="D165" s="14">
        <v>2400000</v>
      </c>
      <c r="E165" s="14">
        <v>2400000</v>
      </c>
      <c r="F165" s="14">
        <v>1202657.27</v>
      </c>
      <c r="G165" s="14">
        <v>44.5</v>
      </c>
    </row>
    <row r="166" spans="1:7" x14ac:dyDescent="0.25">
      <c r="A166" s="12"/>
      <c r="C166" s="13" t="s">
        <v>168</v>
      </c>
      <c r="D166" s="14">
        <v>100000</v>
      </c>
      <c r="E166" s="14">
        <v>100000</v>
      </c>
      <c r="F166" s="15"/>
      <c r="G166" s="15"/>
    </row>
    <row r="167" spans="1:7" x14ac:dyDescent="0.25">
      <c r="A167" s="12"/>
      <c r="C167" s="13" t="s">
        <v>169</v>
      </c>
      <c r="D167" s="14">
        <v>200000</v>
      </c>
      <c r="E167" s="84">
        <v>200000</v>
      </c>
      <c r="F167" s="15" t="s">
        <v>46</v>
      </c>
      <c r="G167" s="15" t="s">
        <v>46</v>
      </c>
    </row>
    <row r="168" spans="1:7" x14ac:dyDescent="0.25">
      <c r="A168" s="18">
        <v>3725</v>
      </c>
      <c r="B168" s="18"/>
      <c r="C168" s="13" t="s">
        <v>170</v>
      </c>
      <c r="D168" s="14">
        <v>67000</v>
      </c>
      <c r="E168" s="14">
        <v>103000</v>
      </c>
      <c r="F168" s="15"/>
      <c r="G168" s="15"/>
    </row>
    <row r="169" spans="1:7" x14ac:dyDescent="0.25">
      <c r="A169" s="89">
        <v>3745</v>
      </c>
      <c r="B169" s="18"/>
      <c r="C169" s="34" t="s">
        <v>171</v>
      </c>
      <c r="D169" s="14">
        <v>2200000</v>
      </c>
      <c r="E169" s="14">
        <v>2200000</v>
      </c>
      <c r="F169" s="14">
        <v>1265648.8400000001</v>
      </c>
      <c r="G169" s="14">
        <v>57.52</v>
      </c>
    </row>
    <row r="170" spans="1:7" x14ac:dyDescent="0.25">
      <c r="A170" s="76"/>
      <c r="B170" s="12"/>
      <c r="C170" s="34" t="s">
        <v>172</v>
      </c>
      <c r="D170" s="14">
        <v>100000</v>
      </c>
      <c r="E170" s="29">
        <v>100000</v>
      </c>
      <c r="F170" s="15" t="s">
        <v>46</v>
      </c>
      <c r="G170" s="15"/>
    </row>
    <row r="171" spans="1:7" x14ac:dyDescent="0.25">
      <c r="A171" s="76"/>
      <c r="B171" s="12"/>
      <c r="C171" s="34" t="s">
        <v>173</v>
      </c>
      <c r="D171" s="14">
        <v>250000</v>
      </c>
      <c r="E171" s="29">
        <v>250000</v>
      </c>
      <c r="F171" s="15" t="s">
        <v>46</v>
      </c>
      <c r="G171" s="15"/>
    </row>
    <row r="172" spans="1:7" x14ac:dyDescent="0.25">
      <c r="A172" s="76"/>
      <c r="B172" s="12"/>
      <c r="C172" s="34" t="s">
        <v>174</v>
      </c>
      <c r="D172" s="70"/>
      <c r="E172" s="29">
        <v>60000</v>
      </c>
      <c r="F172" s="15">
        <v>58000</v>
      </c>
      <c r="G172" s="15">
        <v>96.7</v>
      </c>
    </row>
    <row r="173" spans="1:7" x14ac:dyDescent="0.25">
      <c r="A173" s="76"/>
      <c r="B173" s="9"/>
      <c r="C173" s="34" t="s">
        <v>175</v>
      </c>
      <c r="D173" s="70">
        <v>550000</v>
      </c>
      <c r="E173" s="29">
        <v>490000</v>
      </c>
      <c r="F173" s="15">
        <v>324091</v>
      </c>
      <c r="G173" s="15">
        <v>92.6</v>
      </c>
    </row>
    <row r="174" spans="1:7" x14ac:dyDescent="0.25">
      <c r="A174" s="43" t="s">
        <v>176</v>
      </c>
      <c r="B174" s="71"/>
      <c r="C174" s="44"/>
      <c r="D174" s="53">
        <f>SUM(D164:D173)</f>
        <v>5922000</v>
      </c>
      <c r="E174" s="23">
        <f>SUM(E164:E173)</f>
        <v>5958000</v>
      </c>
      <c r="F174" s="23">
        <f>SUM(F164:F173)</f>
        <v>2865824.26</v>
      </c>
      <c r="G174" s="24">
        <v>48.1</v>
      </c>
    </row>
    <row r="175" spans="1:7" x14ac:dyDescent="0.25">
      <c r="A175" s="13">
        <v>4351</v>
      </c>
      <c r="B175" s="13"/>
      <c r="C175" s="13" t="s">
        <v>177</v>
      </c>
      <c r="D175" s="14">
        <v>950000</v>
      </c>
      <c r="E175" s="29">
        <v>950000</v>
      </c>
      <c r="F175" s="14">
        <v>425990.97</v>
      </c>
      <c r="G175" s="15">
        <v>44.8</v>
      </c>
    </row>
    <row r="176" spans="1:7" x14ac:dyDescent="0.25">
      <c r="A176" s="69">
        <v>4357</v>
      </c>
      <c r="B176" s="13"/>
      <c r="C176" s="34" t="s">
        <v>178</v>
      </c>
      <c r="D176" s="70">
        <v>10000</v>
      </c>
      <c r="E176" s="29">
        <v>10000</v>
      </c>
      <c r="F176" s="14">
        <v>3000</v>
      </c>
      <c r="G176" s="15">
        <v>30</v>
      </c>
    </row>
    <row r="177" spans="1:7" x14ac:dyDescent="0.25">
      <c r="A177" s="69">
        <v>4359</v>
      </c>
      <c r="B177" s="13"/>
      <c r="C177" s="34" t="s">
        <v>179</v>
      </c>
      <c r="D177" s="70">
        <v>5000</v>
      </c>
      <c r="E177" s="29">
        <v>5000</v>
      </c>
      <c r="F177" s="14" t="s">
        <v>40</v>
      </c>
      <c r="G177" s="15"/>
    </row>
    <row r="178" spans="1:7" x14ac:dyDescent="0.25">
      <c r="A178" s="43" t="s">
        <v>180</v>
      </c>
      <c r="B178" s="71"/>
      <c r="C178" s="44"/>
      <c r="D178" s="53">
        <f>SUM(D175:D177)</f>
        <v>965000</v>
      </c>
      <c r="E178" s="23">
        <f>SUM(E175:E177)</f>
        <v>965000</v>
      </c>
      <c r="F178" s="23">
        <f>SUM(F175:F177)</f>
        <v>428990.97</v>
      </c>
      <c r="G178" s="24">
        <v>44.45</v>
      </c>
    </row>
    <row r="179" spans="1:7" x14ac:dyDescent="0.25">
      <c r="A179" s="13">
        <v>5213</v>
      </c>
      <c r="B179" s="13"/>
      <c r="C179" s="13" t="s">
        <v>181</v>
      </c>
      <c r="D179" s="14">
        <v>50000</v>
      </c>
      <c r="E179" s="29">
        <v>50000</v>
      </c>
      <c r="F179" s="14">
        <v>49914</v>
      </c>
      <c r="G179" s="15">
        <v>99.8</v>
      </c>
    </row>
    <row r="180" spans="1:7" x14ac:dyDescent="0.25">
      <c r="A180" s="12">
        <v>5512</v>
      </c>
      <c r="C180" s="9" t="s">
        <v>182</v>
      </c>
      <c r="D180" s="10">
        <v>290000</v>
      </c>
      <c r="E180" s="90">
        <v>290000</v>
      </c>
      <c r="F180" s="10">
        <v>101647.49</v>
      </c>
      <c r="G180" s="11">
        <v>35.049999999999997</v>
      </c>
    </row>
    <row r="181" spans="1:7" x14ac:dyDescent="0.25">
      <c r="A181" s="9"/>
      <c r="C181" s="13" t="s">
        <v>183</v>
      </c>
      <c r="D181" s="14">
        <v>80000</v>
      </c>
      <c r="E181" s="29">
        <v>80000</v>
      </c>
      <c r="F181" s="14">
        <v>24143</v>
      </c>
      <c r="G181" s="15">
        <v>30.17</v>
      </c>
    </row>
    <row r="182" spans="1:7" x14ac:dyDescent="0.25">
      <c r="A182" s="9"/>
      <c r="C182" s="13" t="s">
        <v>184</v>
      </c>
      <c r="D182" s="14">
        <v>2500000</v>
      </c>
      <c r="E182" s="29">
        <v>500000</v>
      </c>
      <c r="F182" s="14">
        <v>29000</v>
      </c>
      <c r="G182" s="15">
        <v>5.8</v>
      </c>
    </row>
    <row r="183" spans="1:7" x14ac:dyDescent="0.25">
      <c r="A183" s="37" t="s">
        <v>185</v>
      </c>
      <c r="B183" s="37"/>
      <c r="C183" s="37"/>
      <c r="D183" s="23">
        <f>SUM(D179:D182)</f>
        <v>2920000</v>
      </c>
      <c r="E183" s="23">
        <f>SUM(E179:E182)</f>
        <v>920000</v>
      </c>
      <c r="F183" s="23">
        <f>SUM(F179:F182)</f>
        <v>204704.49</v>
      </c>
      <c r="G183" s="24">
        <v>22.25</v>
      </c>
    </row>
    <row r="184" spans="1:7" x14ac:dyDescent="0.25">
      <c r="A184" s="9">
        <v>6112</v>
      </c>
      <c r="B184" s="9"/>
      <c r="C184" s="9" t="s">
        <v>186</v>
      </c>
      <c r="D184" s="10">
        <v>2250000</v>
      </c>
      <c r="E184" s="90">
        <v>2250000</v>
      </c>
      <c r="F184" s="10">
        <v>1074512.19</v>
      </c>
      <c r="G184" s="11">
        <v>47.8</v>
      </c>
    </row>
    <row r="185" spans="1:7" x14ac:dyDescent="0.25">
      <c r="A185" s="13">
        <v>6171</v>
      </c>
      <c r="B185" s="13"/>
      <c r="C185" s="13" t="s">
        <v>89</v>
      </c>
      <c r="D185" s="14">
        <v>4000000</v>
      </c>
      <c r="E185" s="29">
        <v>4304130</v>
      </c>
      <c r="F185" s="14">
        <v>2366512.5</v>
      </c>
      <c r="G185" s="15">
        <v>55</v>
      </c>
    </row>
    <row r="186" spans="1:7" x14ac:dyDescent="0.25">
      <c r="A186" s="13">
        <v>6310</v>
      </c>
      <c r="B186" s="13"/>
      <c r="C186" s="13" t="s">
        <v>187</v>
      </c>
      <c r="D186" s="14">
        <v>27000</v>
      </c>
      <c r="E186" s="29">
        <v>27000</v>
      </c>
      <c r="F186" s="14">
        <v>10683.22</v>
      </c>
      <c r="G186" s="15">
        <v>39.6</v>
      </c>
    </row>
    <row r="187" spans="1:7" x14ac:dyDescent="0.25">
      <c r="A187" s="9">
        <v>6320</v>
      </c>
      <c r="B187" s="13"/>
      <c r="C187" s="13" t="s">
        <v>188</v>
      </c>
      <c r="D187" s="14">
        <v>100000</v>
      </c>
      <c r="E187" s="29">
        <v>100000</v>
      </c>
      <c r="F187" s="15"/>
      <c r="G187" s="15"/>
    </row>
    <row r="188" spans="1:7" x14ac:dyDescent="0.25">
      <c r="A188" s="13">
        <v>6330</v>
      </c>
      <c r="B188" s="13"/>
      <c r="C188" s="13" t="s">
        <v>189</v>
      </c>
      <c r="D188" s="14">
        <v>698120</v>
      </c>
      <c r="E188" s="29">
        <v>698120</v>
      </c>
      <c r="F188" s="14">
        <v>241656.11</v>
      </c>
      <c r="G188" s="15">
        <v>34.6</v>
      </c>
    </row>
    <row r="189" spans="1:7" x14ac:dyDescent="0.25">
      <c r="A189" s="13">
        <v>6399</v>
      </c>
      <c r="B189" s="13"/>
      <c r="C189" s="13" t="s">
        <v>190</v>
      </c>
      <c r="D189" s="14"/>
      <c r="E189" s="29"/>
      <c r="F189" s="14"/>
      <c r="G189" s="15"/>
    </row>
    <row r="190" spans="1:7" x14ac:dyDescent="0.25">
      <c r="A190" s="13"/>
      <c r="B190" s="13"/>
      <c r="C190" s="13" t="s">
        <v>191</v>
      </c>
      <c r="D190" s="14">
        <v>1000000</v>
      </c>
      <c r="E190" s="29">
        <v>1000000</v>
      </c>
      <c r="F190" s="14">
        <v>948670</v>
      </c>
      <c r="G190" s="15">
        <v>94.9</v>
      </c>
    </row>
    <row r="191" spans="1:7" x14ac:dyDescent="0.25">
      <c r="A191" s="13"/>
      <c r="B191" s="13"/>
      <c r="C191" s="13" t="s">
        <v>192</v>
      </c>
      <c r="D191" s="14">
        <v>300000</v>
      </c>
      <c r="E191" s="29">
        <v>300000</v>
      </c>
      <c r="F191" s="14">
        <v>365304</v>
      </c>
      <c r="G191" s="15">
        <v>121.8</v>
      </c>
    </row>
    <row r="192" spans="1:7" x14ac:dyDescent="0.25">
      <c r="A192" s="13">
        <v>6402</v>
      </c>
      <c r="B192" s="13"/>
      <c r="C192" s="91" t="s">
        <v>193</v>
      </c>
      <c r="D192" s="14">
        <v>37061</v>
      </c>
      <c r="E192" s="29">
        <v>37061</v>
      </c>
      <c r="F192" s="14">
        <v>37061</v>
      </c>
      <c r="G192" s="15">
        <v>100</v>
      </c>
    </row>
    <row r="193" spans="1:7" x14ac:dyDescent="0.25">
      <c r="A193" s="43" t="s">
        <v>194</v>
      </c>
      <c r="B193" s="71"/>
      <c r="C193" s="44"/>
      <c r="D193" s="53">
        <f>SUM(D184:D192)</f>
        <v>8412181</v>
      </c>
      <c r="E193" s="23">
        <f>SUM(E184:E192)</f>
        <v>8716311</v>
      </c>
      <c r="F193" s="23">
        <f>SUM(F184:F192)</f>
        <v>5044399.0199999996</v>
      </c>
      <c r="G193" s="24">
        <v>57.87</v>
      </c>
    </row>
    <row r="194" spans="1:7" x14ac:dyDescent="0.25">
      <c r="D194" s="16"/>
      <c r="E194" s="16"/>
    </row>
    <row r="195" spans="1:7" x14ac:dyDescent="0.25">
      <c r="A195" s="54" t="s">
        <v>195</v>
      </c>
      <c r="B195" s="92"/>
      <c r="C195" s="93"/>
      <c r="D195" s="53">
        <v>123676731</v>
      </c>
      <c r="E195" s="94">
        <v>132328875.17</v>
      </c>
      <c r="F195" s="94">
        <v>41186215.549999997</v>
      </c>
      <c r="G195" s="94">
        <v>31.1</v>
      </c>
    </row>
    <row r="197" spans="1:7" x14ac:dyDescent="0.25">
      <c r="A197" s="95" t="s">
        <v>196</v>
      </c>
      <c r="B197" s="95"/>
      <c r="C197" s="96"/>
      <c r="D197" s="96"/>
    </row>
    <row r="198" spans="1:7" x14ac:dyDescent="0.25">
      <c r="B198" s="18">
        <v>8124</v>
      </c>
      <c r="C198" s="13" t="s">
        <v>197</v>
      </c>
      <c r="D198" s="13"/>
      <c r="E198" s="29">
        <v>559248</v>
      </c>
      <c r="F198" s="14">
        <v>286213.03000000003</v>
      </c>
      <c r="G198" s="15">
        <v>51.17</v>
      </c>
    </row>
    <row r="199" spans="1:7" x14ac:dyDescent="0.25">
      <c r="B199" s="9"/>
      <c r="C199" s="69" t="s">
        <v>198</v>
      </c>
      <c r="D199" s="69"/>
      <c r="E199" s="29">
        <v>961540</v>
      </c>
      <c r="F199" s="14">
        <v>0</v>
      </c>
      <c r="G199" s="15"/>
    </row>
    <row r="200" spans="1:7" ht="17.25" x14ac:dyDescent="0.4">
      <c r="A200" s="97" t="s">
        <v>199</v>
      </c>
      <c r="B200" s="55"/>
      <c r="C200" s="21"/>
      <c r="D200" s="21"/>
      <c r="E200" s="57">
        <f>SUM(E195:E199)</f>
        <v>133849663.17</v>
      </c>
      <c r="F200" s="57">
        <f>SUM(F195:F199)</f>
        <v>41472428.579999998</v>
      </c>
      <c r="G200" s="24">
        <v>30.98</v>
      </c>
    </row>
    <row r="203" spans="1:7" ht="15.75" thickBot="1" x14ac:dyDescent="0.3">
      <c r="A203" s="98" t="s">
        <v>200</v>
      </c>
      <c r="B203" s="59"/>
      <c r="C203" s="59"/>
      <c r="E203" s="99"/>
    </row>
    <row r="204" spans="1:7" x14ac:dyDescent="0.25">
      <c r="A204" s="100" t="s">
        <v>201</v>
      </c>
      <c r="B204" s="101"/>
      <c r="C204" s="102">
        <v>6123662.04</v>
      </c>
      <c r="D204" s="103"/>
      <c r="F204" s="16"/>
    </row>
    <row r="205" spans="1:7" x14ac:dyDescent="0.25">
      <c r="A205" s="104" t="s">
        <v>202</v>
      </c>
      <c r="B205" s="34"/>
      <c r="C205" s="105">
        <v>546330.53</v>
      </c>
      <c r="D205" s="103"/>
      <c r="F205" s="103"/>
    </row>
    <row r="206" spans="1:7" x14ac:dyDescent="0.25">
      <c r="A206" s="104" t="s">
        <v>203</v>
      </c>
      <c r="B206" s="34"/>
      <c r="C206" s="105">
        <v>246930.78</v>
      </c>
      <c r="D206" s="103"/>
      <c r="F206" s="16"/>
    </row>
    <row r="207" spans="1:7" x14ac:dyDescent="0.25">
      <c r="A207" s="106" t="s">
        <v>204</v>
      </c>
      <c r="B207" s="36"/>
      <c r="C207" s="107">
        <v>7744571.8099999996</v>
      </c>
      <c r="D207" s="103"/>
      <c r="F207" s="16"/>
    </row>
    <row r="208" spans="1:7" x14ac:dyDescent="0.25">
      <c r="A208" s="106" t="s">
        <v>205</v>
      </c>
      <c r="B208" s="36"/>
      <c r="C208" s="107">
        <v>200</v>
      </c>
      <c r="D208" s="103"/>
      <c r="F208" s="16"/>
    </row>
    <row r="209" spans="1:7" ht="15.75" thickBot="1" x14ac:dyDescent="0.3">
      <c r="A209" s="106" t="s">
        <v>206</v>
      </c>
      <c r="B209" s="36"/>
      <c r="C209" s="107">
        <v>381120.97</v>
      </c>
      <c r="D209" s="103"/>
      <c r="F209" s="16"/>
    </row>
    <row r="210" spans="1:7" ht="15.75" thickBot="1" x14ac:dyDescent="0.3">
      <c r="A210" s="108" t="s">
        <v>207</v>
      </c>
      <c r="B210" s="109"/>
      <c r="C210" s="110">
        <f>SUM(C204:C209)</f>
        <v>15042816.130000001</v>
      </c>
      <c r="D210" s="103"/>
      <c r="F210" s="16"/>
    </row>
    <row r="211" spans="1:7" ht="15.75" thickBot="1" x14ac:dyDescent="0.3">
      <c r="A211" s="111"/>
      <c r="B211" s="112"/>
      <c r="C211" s="113"/>
      <c r="D211" s="114"/>
      <c r="E211" s="31"/>
      <c r="F211" s="16"/>
    </row>
    <row r="212" spans="1:7" x14ac:dyDescent="0.25">
      <c r="A212" s="100" t="s">
        <v>208</v>
      </c>
      <c r="B212" s="101"/>
      <c r="C212" s="102">
        <v>396765.9</v>
      </c>
      <c r="D212" s="103"/>
    </row>
    <row r="213" spans="1:7" ht="15.75" thickBot="1" x14ac:dyDescent="0.3">
      <c r="A213" s="106" t="s">
        <v>209</v>
      </c>
      <c r="B213" s="36"/>
      <c r="C213" s="107">
        <v>1265889.82</v>
      </c>
      <c r="D213" s="103"/>
    </row>
    <row r="214" spans="1:7" ht="15.75" thickBot="1" x14ac:dyDescent="0.3">
      <c r="A214" s="108" t="s">
        <v>210</v>
      </c>
      <c r="B214" s="109"/>
      <c r="C214" s="110">
        <f>SUM(C212:C213)</f>
        <v>1662655.7200000002</v>
      </c>
      <c r="D214" s="103"/>
    </row>
    <row r="215" spans="1:7" x14ac:dyDescent="0.25">
      <c r="A215" s="115"/>
      <c r="B215" s="112"/>
      <c r="C215" s="116"/>
      <c r="D215" s="103"/>
    </row>
    <row r="216" spans="1:7" x14ac:dyDescent="0.25">
      <c r="A216" s="104" t="s">
        <v>211</v>
      </c>
      <c r="B216" s="34"/>
      <c r="C216" s="105">
        <v>5123</v>
      </c>
      <c r="D216" s="103"/>
    </row>
    <row r="217" spans="1:7" ht="15.75" thickBot="1" x14ac:dyDescent="0.3">
      <c r="A217" s="117" t="s">
        <v>212</v>
      </c>
      <c r="B217" s="118"/>
      <c r="C217" s="119">
        <v>16710594.85</v>
      </c>
      <c r="D217" s="120"/>
      <c r="E217" s="95"/>
    </row>
    <row r="218" spans="1:7" x14ac:dyDescent="0.25">
      <c r="A218" s="95"/>
      <c r="B218" s="95"/>
      <c r="C218" s="121"/>
      <c r="D218" s="121"/>
      <c r="E218" s="95"/>
    </row>
    <row r="219" spans="1:7" x14ac:dyDescent="0.25">
      <c r="A219" s="122" t="s">
        <v>213</v>
      </c>
      <c r="B219" s="123"/>
      <c r="C219" s="124"/>
      <c r="D219" s="121" t="s">
        <v>214</v>
      </c>
      <c r="E219" s="125" t="s">
        <v>215</v>
      </c>
      <c r="F219" s="125" t="s">
        <v>216</v>
      </c>
    </row>
    <row r="220" spans="1:7" x14ac:dyDescent="0.25">
      <c r="A220" s="95"/>
      <c r="C220" s="126" t="s">
        <v>217</v>
      </c>
      <c r="D220" s="127">
        <v>-1463209.82</v>
      </c>
      <c r="E220" s="127">
        <v>3300000</v>
      </c>
      <c r="F220" s="14">
        <v>-3300000</v>
      </c>
      <c r="G220" t="s">
        <v>218</v>
      </c>
    </row>
    <row r="221" spans="1:7" x14ac:dyDescent="0.25">
      <c r="A221" s="95"/>
      <c r="B221" s="95"/>
      <c r="C221" s="126" t="s">
        <v>219</v>
      </c>
      <c r="D221" s="127">
        <v>50000000</v>
      </c>
      <c r="E221" s="14">
        <v>50000000</v>
      </c>
      <c r="F221" s="14">
        <v>-32517984.66</v>
      </c>
      <c r="G221" t="s">
        <v>220</v>
      </c>
    </row>
    <row r="222" spans="1:7" ht="17.25" x14ac:dyDescent="0.4">
      <c r="A222" s="128">
        <v>44035</v>
      </c>
      <c r="B222" s="95"/>
      <c r="D222" s="129">
        <f>SUM(D220:D221)</f>
        <v>48536790.18</v>
      </c>
      <c r="E222" s="129">
        <f>SUM(E220:E221)</f>
        <v>53300000</v>
      </c>
      <c r="F222" s="129">
        <f>SUM(F220:F221)</f>
        <v>-35817984.659999996</v>
      </c>
      <c r="G222" t="s">
        <v>221</v>
      </c>
    </row>
    <row r="223" spans="1:7" x14ac:dyDescent="0.25">
      <c r="A223" t="s">
        <v>222</v>
      </c>
    </row>
  </sheetData>
  <sheetProtection algorithmName="SHA-512" hashValue="OGXnubt3rmaeTbrQGKZWKnpcwnAywciRJ9s/0ZCISN7WYgWhiJQh8jxfEy1B3bwEjlDsNTEKOWOtJSUQq+qEBA==" saltValue="FcOC9P3fJ07bg29+pofkcg==" spinCount="100000" sheet="1" objects="1" scenarios="1"/>
  <mergeCells count="1">
    <mergeCell ref="A4:H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B250M</dc:creator>
  <cp:lastModifiedBy>B250M</cp:lastModifiedBy>
  <dcterms:created xsi:type="dcterms:W3CDTF">2020-10-16T09:50:39Z</dcterms:created>
  <dcterms:modified xsi:type="dcterms:W3CDTF">2020-10-16T09:54:25Z</dcterms:modified>
</cp:coreProperties>
</file>