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3F5BE593-0DCD-476B-B440-EFD92EFC2B77}" xr6:coauthVersionLast="44" xr6:coauthVersionMax="44" xr10:uidLastSave="{00000000-0000-0000-0000-000000000000}"/>
  <workbookProtection workbookAlgorithmName="SHA-512" workbookHashValue="I33WAhPZwDTy4Ea5sFotg2+7Dr3u+LqTkMx0MNi8GFwwFEMGGFYkqWKlS4aZPUwtgLXN642hre7PNDcZjo+HfQ==" workbookSaltValue="OB6c2OeHZix4AFON0joNpg==" workbookSpinCount="100000" lockStructure="1"/>
  <bookViews>
    <workbookView xWindow="-120" yWindow="-120" windowWidth="29040" windowHeight="15840" xr2:uid="{BFBFEBAA-13DB-4620-BE66-34A5B72B1555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5" i="2" l="1"/>
  <c r="L96" i="2"/>
  <c r="H76" i="1"/>
  <c r="J96" i="2" l="1"/>
  <c r="G96" i="2"/>
  <c r="E96" i="2"/>
  <c r="D96" i="2"/>
  <c r="C96" i="2"/>
  <c r="I97" i="2"/>
  <c r="H97" i="2"/>
  <c r="G97" i="2"/>
  <c r="E119" i="2" l="1"/>
  <c r="E117" i="2"/>
  <c r="E108" i="2"/>
  <c r="F97" i="2"/>
  <c r="E97" i="2"/>
  <c r="D97" i="2"/>
  <c r="C97" i="2"/>
  <c r="D76" i="1"/>
  <c r="C76" i="1"/>
  <c r="E76" i="1"/>
  <c r="E21" i="1"/>
  <c r="F21" i="1"/>
</calcChain>
</file>

<file path=xl/sharedStrings.xml><?xml version="1.0" encoding="utf-8"?>
<sst xmlns="http://schemas.openxmlformats.org/spreadsheetml/2006/main" count="308" uniqueCount="200">
  <si>
    <t>oblast příjmů</t>
  </si>
  <si>
    <t>paragraf</t>
  </si>
  <si>
    <t>obsah</t>
  </si>
  <si>
    <t>rozpočet r.2018</t>
  </si>
  <si>
    <t>skutečnost</t>
  </si>
  <si>
    <t>položka</t>
  </si>
  <si>
    <t>po RO č.5</t>
  </si>
  <si>
    <t>k 31.10.2018</t>
  </si>
  <si>
    <t>daň z příjmů fyzických osob</t>
  </si>
  <si>
    <t>daň z příjmů fyz.osob ze sam.výděl.činnosti</t>
  </si>
  <si>
    <t>daň z příjmů fyz.osob kapitál. výnosů</t>
  </si>
  <si>
    <t>daň z příjmů právnických osob</t>
  </si>
  <si>
    <t>daň z příjmů práv.osob za obce</t>
  </si>
  <si>
    <t>daň z přidané hodnoty</t>
  </si>
  <si>
    <t>daň z hazardních her</t>
  </si>
  <si>
    <t>poplatek za provoz systému likvidace kom.odpadu</t>
  </si>
  <si>
    <t>poplatek ze psů</t>
  </si>
  <si>
    <t>poplatek za užívání veřejného prostranství</t>
  </si>
  <si>
    <t>správní poplatky</t>
  </si>
  <si>
    <t>daň z nemovitých věcí</t>
  </si>
  <si>
    <t>splátky půjček od obyvatelstva</t>
  </si>
  <si>
    <t xml:space="preserve"> - </t>
  </si>
  <si>
    <t>neinvestiční přijaté transfery z VPS SR</t>
  </si>
  <si>
    <t>neinv.přijaté transf. ze SR-souhr.dotační vztah</t>
  </si>
  <si>
    <t>ostatní neinv.transfery ze SR-ÚP</t>
  </si>
  <si>
    <t>ost.neinv.transf. ze SR-průtok.transfer pro MŠ a ZŠ</t>
  </si>
  <si>
    <t>přijaté neinvestiční transfery od obcí</t>
  </si>
  <si>
    <t>Inv.přijaté transfery ze SF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</si>
  <si>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</si>
  <si>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</si>
  <si>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</si>
  <si>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</si>
  <si>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</si>
  <si>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</si>
  <si>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galerií</t>
  </si>
  <si>
    <t>ostatní záležitosti kultury</t>
  </si>
  <si>
    <t>ostatní záležitosti sdělovacích prostředků</t>
  </si>
  <si>
    <t>ostat.záležitosti kultury,církví a sděl.prostředků</t>
  </si>
  <si>
    <t>využití volného času dětí a mládeže</t>
  </si>
  <si>
    <t>ostat.zájmová činnost s rekreace</t>
  </si>
  <si>
    <t xml:space="preserve"> -</t>
  </si>
  <si>
    <t>podpora individ.bytové 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</si>
  <si>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</si>
  <si>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</si>
  <si>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</si>
  <si>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</si>
  <si>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přeplatku energií</t>
  </si>
  <si>
    <t>nebytové hospodářství</t>
  </si>
  <si>
    <t xml:space="preserve"> - příjmy z poskytovaných služeb a výrobků</t>
  </si>
  <si>
    <t xml:space="preserve"> - příjmy z pronájmu ost.nemovitostí</t>
  </si>
  <si>
    <t>veřejné osvětlení</t>
  </si>
  <si>
    <t>pohřebnictví</t>
  </si>
  <si>
    <t>komunální služby a územní rozvoj</t>
  </si>
  <si>
    <t>sběr a svoz komunálních odpadů</t>
  </si>
  <si>
    <t>využití a zneškodňování odpadů</t>
  </si>
  <si>
    <t>péče o vzhled obce a veřejnou zeleň</t>
  </si>
  <si>
    <t>osobní asistence a pečovatelská služba</t>
  </si>
  <si>
    <t>požární ochrana</t>
  </si>
  <si>
    <t xml:space="preserve"> - za zásahy</t>
  </si>
  <si>
    <t xml:space="preserve"> 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</si>
  <si>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</si>
  <si>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</si>
  <si>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</si>
  <si>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dividend</t>
  </si>
  <si>
    <t xml:space="preserve"> - příjmy z prodeje akciíí</t>
  </si>
  <si>
    <t>převody vlast.fondům a účtům</t>
  </si>
  <si>
    <t xml:space="preserve"> - převod ze sociálního fondu</t>
  </si>
  <si>
    <t>PŘÍJMY CELKEM</t>
  </si>
  <si>
    <t>Poznámka: dotace nelze rozpočtovat do příjmů pokud nejsou pokryty uzavřenou smlouvou</t>
  </si>
  <si>
    <t>Sejmuto dne:</t>
  </si>
  <si>
    <t>ostat.invest.přij.transfery ze SR(kanalizace)</t>
  </si>
  <si>
    <t xml:space="preserve">                                             (ČOV)</t>
  </si>
  <si>
    <t>oblast výdajů</t>
  </si>
  <si>
    <t>rozpočet</t>
  </si>
  <si>
    <t>popložka</t>
  </si>
  <si>
    <t>r.2018 po RO</t>
  </si>
  <si>
    <t xml:space="preserve"> - sdružené lesy</t>
  </si>
  <si>
    <t>silnice</t>
  </si>
  <si>
    <t>odvád.a čist.odp.vod,nak. s kaly</t>
  </si>
  <si>
    <t>ČOV</t>
  </si>
  <si>
    <t>vodní díla v zemědělské krajině</t>
  </si>
  <si>
    <t>mateřské školy</t>
  </si>
  <si>
    <t xml:space="preserve"> - neinv.příspěvek na provoz</t>
  </si>
  <si>
    <t>ZŠ pro žáky se spec.vzd.potřebami</t>
  </si>
  <si>
    <t>knihovna Mladotice</t>
  </si>
  <si>
    <t>činnost muzeí a galerií</t>
  </si>
  <si>
    <t xml:space="preserve"> - kronika</t>
  </si>
  <si>
    <t xml:space="preserve"> - koncerty,přednášky,trhy,činnost VoKuRo</t>
  </si>
  <si>
    <t xml:space="preserve"> - národní šamp. mažoretek</t>
  </si>
  <si>
    <t xml:space="preserve"> - publikace</t>
  </si>
  <si>
    <t>Mladotice kultura</t>
  </si>
  <si>
    <t>zachování a obnova kulturních památek</t>
  </si>
  <si>
    <t>poř.,zachování,obn.hod.míst.kult.památ.</t>
  </si>
  <si>
    <t>rozhlas a televize</t>
  </si>
  <si>
    <t>ostat.záležitosti sděl.prostředků</t>
  </si>
  <si>
    <t>ost.zál.kult.círk.,sděl.prostředků</t>
  </si>
  <si>
    <t xml:space="preserve"> - SPOZ</t>
  </si>
  <si>
    <t>sportovní zařízení v majetku obce</t>
  </si>
  <si>
    <t>ostatní tělovýchovná činnost</t>
  </si>
  <si>
    <t>ost.zájmová činnost a rekreace</t>
  </si>
  <si>
    <t>č.p.186,opravy neobydl.bytů</t>
  </si>
  <si>
    <t>č.p.186 podružné vodoměry</t>
  </si>
  <si>
    <t>opravy plyn.zařízení - kotle</t>
  </si>
  <si>
    <t>č.p.561 kancelář peč.služby</t>
  </si>
  <si>
    <t>č.p.561zvonky nové</t>
  </si>
  <si>
    <t>č.p.561 pergola</t>
  </si>
  <si>
    <t>územní plánování</t>
  </si>
  <si>
    <t>rozvoj Mladotic</t>
  </si>
  <si>
    <t>rozvoj Moravan</t>
  </si>
  <si>
    <t>0,-</t>
  </si>
  <si>
    <t>infrastruktura Za mostem</t>
  </si>
  <si>
    <t>sběr a svoz nebezpečného odpadu</t>
  </si>
  <si>
    <t xml:space="preserve"> - svoz,uložení odpadů</t>
  </si>
  <si>
    <t xml:space="preserve"> - sběrný dvůr</t>
  </si>
  <si>
    <t xml:space="preserve"> - příslušenství k nakladači</t>
  </si>
  <si>
    <t>využív.a zneškod.komun.odpadů</t>
  </si>
  <si>
    <t>péče o vzhled obcí a veř.zeleň</t>
  </si>
  <si>
    <t>kamerový systém</t>
  </si>
  <si>
    <t>bylinkové záhonky PS</t>
  </si>
  <si>
    <t>osobní asistence a peč.služby</t>
  </si>
  <si>
    <t>Domov pro os.se ZP a zvl. režimem</t>
  </si>
  <si>
    <t>ochrana obyvatelstva</t>
  </si>
  <si>
    <t xml:space="preserve"> - PO Ronov</t>
  </si>
  <si>
    <t xml:space="preserve"> - PO Mladotice </t>
  </si>
  <si>
    <t>zastupitelstva obcí</t>
  </si>
  <si>
    <t>obecné výdaje z finančních operací</t>
  </si>
  <si>
    <t>pojištění funkčně nespecifikovatelné</t>
  </si>
  <si>
    <t>převod mezi účty</t>
  </si>
  <si>
    <t>převody ze SF</t>
  </si>
  <si>
    <t>ostatní finanční operace</t>
  </si>
  <si>
    <t>finanční vypořádání z minulých let</t>
  </si>
  <si>
    <t>Výdaje celkem:</t>
  </si>
  <si>
    <t>kanalizace,přijetí úvěru</t>
  </si>
  <si>
    <t>1.splátka 30.9.2020</t>
  </si>
  <si>
    <t>Financování</t>
  </si>
  <si>
    <t>splátka 11 ŘD</t>
  </si>
  <si>
    <t>splátka úvěru osobní auto</t>
  </si>
  <si>
    <t>splaceno 10.11.2019</t>
  </si>
  <si>
    <t>CELKEM FINANCOVÁNÍ</t>
  </si>
  <si>
    <t xml:space="preserve">CELKEM VÝDAJE </t>
  </si>
  <si>
    <t>na provoz</t>
  </si>
  <si>
    <t>na investice</t>
  </si>
  <si>
    <t>celkem výdaje na provoz a investice</t>
  </si>
  <si>
    <t>financování</t>
  </si>
  <si>
    <t>CELKEM VÝDAJE S FINANCOVÁNÍM</t>
  </si>
  <si>
    <t>příjmy</t>
  </si>
  <si>
    <t>příjmy celkem</t>
  </si>
  <si>
    <t>KANALIZACE</t>
  </si>
  <si>
    <t>chodníky</t>
  </si>
  <si>
    <t>ostaní záležitosti.poz.komunikací</t>
  </si>
  <si>
    <t xml:space="preserve"> - ples města a školy</t>
  </si>
  <si>
    <t xml:space="preserve"> - stročeská pouť</t>
  </si>
  <si>
    <t xml:space="preserve">č.p.64-okna </t>
  </si>
  <si>
    <t xml:space="preserve">č.p.262 -strop </t>
  </si>
  <si>
    <t xml:space="preserve"> - inv.transfer zřízeným PO (půjčka na opravu dílen)</t>
  </si>
  <si>
    <t xml:space="preserve"> - inv.transfer zřízeným PO (rekonstrukce jídelny)</t>
  </si>
  <si>
    <t>celospolečenské funkce lesů</t>
  </si>
  <si>
    <t xml:space="preserve"> - neinv.transfer zříz.PO(průtokový)</t>
  </si>
  <si>
    <t xml:space="preserve"> - nakladač</t>
  </si>
  <si>
    <t>volby do zast.územ.samospr.cel.</t>
  </si>
  <si>
    <t>revitalizace náměstí</t>
  </si>
  <si>
    <t xml:space="preserve"> rozpočet</t>
  </si>
  <si>
    <t xml:space="preserve">Rozpočtové </t>
  </si>
  <si>
    <t>opatření 1/2019</t>
  </si>
  <si>
    <t>opatření 2/2019</t>
  </si>
  <si>
    <t>ostatní neinv.transfery ze SR- kompostéry</t>
  </si>
  <si>
    <t>neinv.přijaté transfery od krajů- na soc.služby</t>
  </si>
  <si>
    <t>oprava objektu MěÚ</t>
  </si>
  <si>
    <t>NŠ mažoretek</t>
  </si>
  <si>
    <t>ost.invest.přij.transfer.ze SR - štěpkovač</t>
  </si>
  <si>
    <t>inv.přijaté prostředky od krajů-dopravní hřiště v MŠ</t>
  </si>
  <si>
    <t>výstavba kanalizace</t>
  </si>
  <si>
    <t>mateřské školy-převod z inv.fondu</t>
  </si>
  <si>
    <t>schválený</t>
  </si>
  <si>
    <t>rozpočet r.2019 INVESTICE</t>
  </si>
  <si>
    <t>Rozpočtové opatření č.1/2019</t>
  </si>
  <si>
    <t>PROVOZNÍ</t>
  </si>
  <si>
    <t>INVESTICE</t>
  </si>
  <si>
    <t>ostatní služby a činnosti v oblasti soc.péče</t>
  </si>
  <si>
    <t>krizové opatření</t>
  </si>
  <si>
    <t>Rozpočtové opatření č.2/2019</t>
  </si>
  <si>
    <t xml:space="preserve"> - neinv.transfer zřízeným PO, oprava dlažby na terase,oprava střechy</t>
  </si>
  <si>
    <t xml:space="preserve"> - tělocvična</t>
  </si>
  <si>
    <t>využ.volného času dětí a mládeže-dopr.hřiště v MŠ</t>
  </si>
  <si>
    <t>ostatní nemocnice - transfer na CT přístroj</t>
  </si>
  <si>
    <t>celkem</t>
  </si>
  <si>
    <t xml:space="preserve"> - městestké lesy, traktor, sekačka křovin</t>
  </si>
  <si>
    <t>kompostéry, štěpkovač</t>
  </si>
  <si>
    <t>volby do Evropského parlamentu</t>
  </si>
  <si>
    <t>rozdíl mezi příjmy a výdaji (financován z úvěru a zůstatky na bankovních účtech)</t>
  </si>
  <si>
    <t>SCHVÁLENÝ  ROZPOČET MĚSTA RONOV NAD DOUBRAVOUNA ROK 2019 + rozpočtová opatření v r.2019</t>
  </si>
  <si>
    <t>Schválený rozpočet r.2019</t>
  </si>
  <si>
    <t>opatření 3/2019</t>
  </si>
  <si>
    <t>Zveřejněno na ÚD a el. ÚD dne:16.9.2019</t>
  </si>
  <si>
    <t>Schváleno dne: 12.9.2019</t>
  </si>
  <si>
    <t>Rozpočtové opatření č.3/2019</t>
  </si>
  <si>
    <t>ZBÝVÁ UHRADIT</t>
  </si>
  <si>
    <t>ČERPÁNO</t>
  </si>
  <si>
    <t xml:space="preserve">FINANCOVÁNÍ </t>
  </si>
  <si>
    <t>Zveřejněno na ÚD a el ÚD.  dne: 16.9.2019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</si>
</sst>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164" fontId="0" fillId="5" borderId="0" xfId="0" applyNumberFormat="1" applyFill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2" fillId="2" borderId="10" xfId="0" applyNumberFormat="1" applyFont="1" applyFill="1" applyBorder="1"/>
    <xf numFmtId="164" fontId="2" fillId="4" borderId="10" xfId="0" applyNumberFormat="1" applyFont="1" applyFill="1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5" borderId="1" xfId="0" applyFont="1" applyFill="1" applyBorder="1" applyAlignment="1">
      <alignment horizontal="center"/>
    </xf>
    <xf numFmtId="0" fontId="9" fillId="5" borderId="2" xfId="0" applyFont="1" applyFill="1" applyBorder="1"/>
    <xf numFmtId="0" fontId="5" fillId="5" borderId="10" xfId="0" applyFont="1" applyFill="1" applyBorder="1" applyAlignment="1">
      <alignment horizontal="center"/>
    </xf>
    <xf numFmtId="0" fontId="9" fillId="5" borderId="9" xfId="0" applyFont="1" applyFill="1" applyBorder="1"/>
    <xf numFmtId="0" fontId="11" fillId="5" borderId="2" xfId="0" applyFont="1" applyFill="1" applyBorder="1"/>
    <xf numFmtId="0" fontId="5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5" fillId="5" borderId="13" xfId="0" applyFont="1" applyFill="1" applyBorder="1" applyAlignment="1">
      <alignment horizontal="center"/>
    </xf>
    <xf numFmtId="0" fontId="11" fillId="5" borderId="14" xfId="0" applyFont="1" applyFill="1" applyBorder="1"/>
    <xf numFmtId="0" fontId="5" fillId="5" borderId="17" xfId="0" applyFont="1" applyFill="1" applyBorder="1" applyAlignment="1">
      <alignment horizontal="center"/>
    </xf>
    <xf numFmtId="0" fontId="11" fillId="5" borderId="18" xfId="0" applyFont="1" applyFill="1" applyBorder="1"/>
    <xf numFmtId="0" fontId="0" fillId="5" borderId="0" xfId="0" applyFill="1"/>
    <xf numFmtId="164" fontId="2" fillId="4" borderId="21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64" fontId="2" fillId="5" borderId="9" xfId="0" applyNumberFormat="1" applyFont="1" applyFill="1" applyBorder="1"/>
    <xf numFmtId="0" fontId="2" fillId="5" borderId="9" xfId="0" applyFont="1" applyFill="1" applyBorder="1"/>
    <xf numFmtId="164" fontId="13" fillId="0" borderId="20" xfId="0" applyNumberFormat="1" applyFont="1" applyBorder="1"/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164" fontId="2" fillId="0" borderId="23" xfId="0" applyNumberFormat="1" applyFont="1" applyBorder="1"/>
    <xf numFmtId="0" fontId="0" fillId="0" borderId="24" xfId="0" applyBorder="1" applyAlignment="1">
      <alignment wrapText="1"/>
    </xf>
    <xf numFmtId="164" fontId="15" fillId="0" borderId="6" xfId="0" applyNumberFormat="1" applyFont="1" applyBorder="1"/>
    <xf numFmtId="164" fontId="14" fillId="0" borderId="6" xfId="0" applyNumberFormat="1" applyFont="1" applyBorder="1"/>
    <xf numFmtId="0" fontId="0" fillId="0" borderId="28" xfId="0" applyBorder="1"/>
    <xf numFmtId="44" fontId="15" fillId="0" borderId="25" xfId="0" applyNumberFormat="1" applyFont="1" applyBorder="1"/>
    <xf numFmtId="164" fontId="15" fillId="0" borderId="25" xfId="0" applyNumberFormat="1" applyFont="1" applyBorder="1"/>
    <xf numFmtId="164" fontId="14" fillId="0" borderId="25" xfId="0" applyNumberFormat="1" applyFont="1" applyBorder="1"/>
    <xf numFmtId="0" fontId="0" fillId="0" borderId="26" xfId="0" applyBorder="1" applyAlignment="1">
      <alignment wrapText="1"/>
    </xf>
    <xf numFmtId="0" fontId="15" fillId="0" borderId="5" xfId="0" applyFont="1" applyBorder="1"/>
    <xf numFmtId="164" fontId="16" fillId="0" borderId="0" xfId="0" applyNumberFormat="1" applyFont="1" applyBorder="1"/>
    <xf numFmtId="0" fontId="0" fillId="0" borderId="34" xfId="0" applyBorder="1"/>
    <xf numFmtId="0" fontId="0" fillId="0" borderId="25" xfId="0" applyBorder="1"/>
    <xf numFmtId="164" fontId="0" fillId="0" borderId="25" xfId="0" applyNumberFormat="1" applyFont="1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6" xfId="0" applyBorder="1"/>
    <xf numFmtId="164" fontId="0" fillId="0" borderId="28" xfId="0" applyNumberFormat="1" applyFont="1" applyBorder="1"/>
    <xf numFmtId="0" fontId="0" fillId="6" borderId="6" xfId="0" applyFont="1" applyFill="1" applyBorder="1"/>
    <xf numFmtId="164" fontId="0" fillId="6" borderId="28" xfId="0" applyNumberFormat="1" applyFont="1" applyFill="1" applyBorder="1"/>
    <xf numFmtId="0" fontId="1" fillId="0" borderId="0" xfId="0" applyFont="1" applyBorder="1"/>
    <xf numFmtId="164" fontId="2" fillId="0" borderId="28" xfId="0" applyNumberFormat="1" applyFont="1" applyBorder="1"/>
    <xf numFmtId="0" fontId="0" fillId="6" borderId="6" xfId="0" applyFill="1" applyBorder="1"/>
    <xf numFmtId="164" fontId="2" fillId="6" borderId="28" xfId="0" applyNumberFormat="1" applyFont="1" applyFill="1" applyBorder="1"/>
    <xf numFmtId="164" fontId="2" fillId="0" borderId="20" xfId="0" applyNumberFormat="1" applyFont="1" applyBorder="1"/>
    <xf numFmtId="0" fontId="11" fillId="5" borderId="16" xfId="0" applyFont="1" applyFill="1" applyBorder="1"/>
    <xf numFmtId="0" fontId="15" fillId="5" borderId="14" xfId="0" applyFont="1" applyFill="1" applyBorder="1"/>
    <xf numFmtId="0" fontId="15" fillId="5" borderId="0" xfId="0" applyFont="1" applyFill="1" applyBorder="1"/>
    <xf numFmtId="0" fontId="11" fillId="5" borderId="4" xfId="0" applyFont="1" applyFill="1" applyBorder="1"/>
    <xf numFmtId="0" fontId="5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5" fillId="5" borderId="29" xfId="0" applyFont="1" applyFill="1" applyBorder="1" applyAlignment="1">
      <alignment horizontal="center"/>
    </xf>
    <xf numFmtId="0" fontId="9" fillId="5" borderId="20" xfId="0" applyFont="1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29" xfId="0" applyFill="1" applyBorder="1"/>
    <xf numFmtId="0" fontId="2" fillId="5" borderId="20" xfId="0" applyFont="1" applyFill="1" applyBorder="1"/>
    <xf numFmtId="0" fontId="0" fillId="5" borderId="9" xfId="0" applyFill="1" applyBorder="1"/>
    <xf numFmtId="0" fontId="0" fillId="5" borderId="30" xfId="0" applyFill="1" applyBorder="1"/>
    <xf numFmtId="0" fontId="14" fillId="5" borderId="23" xfId="0" applyFont="1" applyFill="1" applyBorder="1"/>
    <xf numFmtId="0" fontId="0" fillId="5" borderId="31" xfId="0" applyFill="1" applyBorder="1"/>
    <xf numFmtId="0" fontId="14" fillId="5" borderId="6" xfId="0" applyFont="1" applyFill="1" applyBorder="1"/>
    <xf numFmtId="0" fontId="0" fillId="5" borderId="32" xfId="0" applyFill="1" applyBorder="1"/>
    <xf numFmtId="0" fontId="14" fillId="5" borderId="25" xfId="0" applyFont="1" applyFill="1" applyBorder="1"/>
    <xf numFmtId="0" fontId="0" fillId="5" borderId="33" xfId="0" applyFill="1" applyBorder="1"/>
    <xf numFmtId="0" fontId="0" fillId="5" borderId="5" xfId="0" applyFill="1" applyBorder="1"/>
    <xf numFmtId="0" fontId="0" fillId="5" borderId="25" xfId="0" applyFill="1" applyBorder="1"/>
    <xf numFmtId="0" fontId="0" fillId="5" borderId="37" xfId="0" applyFill="1" applyBorder="1"/>
    <xf numFmtId="0" fontId="2" fillId="5" borderId="30" xfId="0" applyFont="1" applyFill="1" applyBorder="1"/>
    <xf numFmtId="0" fontId="0" fillId="5" borderId="38" xfId="0" applyFill="1" applyBorder="1"/>
    <xf numFmtId="0" fontId="17" fillId="5" borderId="31" xfId="0" applyFont="1" applyFill="1" applyBorder="1"/>
    <xf numFmtId="0" fontId="18" fillId="5" borderId="31" xfId="0" applyFont="1" applyFill="1" applyBorder="1"/>
    <xf numFmtId="164" fontId="10" fillId="7" borderId="11" xfId="0" applyNumberFormat="1" applyFont="1" applyFill="1" applyBorder="1"/>
    <xf numFmtId="164" fontId="10" fillId="7" borderId="13" xfId="0" applyNumberFormat="1" applyFont="1" applyFill="1" applyBorder="1"/>
    <xf numFmtId="164" fontId="10" fillId="7" borderId="15" xfId="0" applyNumberFormat="1" applyFont="1" applyFill="1" applyBorder="1"/>
    <xf numFmtId="164" fontId="10" fillId="7" borderId="1" xfId="0" applyNumberFormat="1" applyFont="1" applyFill="1" applyBorder="1"/>
    <xf numFmtId="164" fontId="10" fillId="7" borderId="10" xfId="0" applyNumberFormat="1" applyFont="1" applyFill="1" applyBorder="1"/>
    <xf numFmtId="164" fontId="10" fillId="7" borderId="17" xfId="0" applyNumberFormat="1" applyFont="1" applyFill="1" applyBorder="1"/>
    <xf numFmtId="164" fontId="10" fillId="7" borderId="3" xfId="0" applyNumberFormat="1" applyFont="1" applyFill="1" applyBorder="1"/>
    <xf numFmtId="0" fontId="8" fillId="8" borderId="1" xfId="0" applyFont="1" applyFill="1" applyBorder="1" applyAlignment="1">
      <alignment horizontal="center"/>
    </xf>
    <xf numFmtId="164" fontId="2" fillId="8" borderId="11" xfId="0" applyNumberFormat="1" applyFont="1" applyFill="1" applyBorder="1"/>
    <xf numFmtId="0" fontId="2" fillId="8" borderId="11" xfId="0" applyFont="1" applyFill="1" applyBorder="1"/>
    <xf numFmtId="164" fontId="2" fillId="8" borderId="13" xfId="0" applyNumberFormat="1" applyFont="1" applyFill="1" applyBorder="1"/>
    <xf numFmtId="0" fontId="2" fillId="8" borderId="13" xfId="0" applyFont="1" applyFill="1" applyBorder="1"/>
    <xf numFmtId="164" fontId="2" fillId="8" borderId="15" xfId="0" applyNumberFormat="1" applyFont="1" applyFill="1" applyBorder="1"/>
    <xf numFmtId="0" fontId="2" fillId="8" borderId="15" xfId="0" applyFont="1" applyFill="1" applyBorder="1"/>
    <xf numFmtId="164" fontId="2" fillId="8" borderId="1" xfId="0" applyNumberFormat="1" applyFont="1" applyFill="1" applyBorder="1"/>
    <xf numFmtId="0" fontId="2" fillId="8" borderId="1" xfId="0" applyFont="1" applyFill="1" applyBorder="1"/>
    <xf numFmtId="164" fontId="2" fillId="8" borderId="10" xfId="0" applyNumberFormat="1" applyFont="1" applyFill="1" applyBorder="1"/>
    <xf numFmtId="0" fontId="2" fillId="8" borderId="10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12" fillId="8" borderId="1" xfId="0" applyNumberFormat="1" applyFont="1" applyFill="1" applyBorder="1"/>
    <xf numFmtId="164" fontId="12" fillId="8" borderId="10" xfId="0" applyNumberFormat="1" applyFont="1" applyFill="1" applyBorder="1" applyAlignment="1">
      <alignment horizontal="center"/>
    </xf>
    <xf numFmtId="164" fontId="2" fillId="8" borderId="17" xfId="0" applyNumberFormat="1" applyFont="1" applyFill="1" applyBorder="1"/>
    <xf numFmtId="0" fontId="2" fillId="8" borderId="10" xfId="0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/>
    <xf numFmtId="164" fontId="2" fillId="8" borderId="3" xfId="0" applyNumberFormat="1" applyFont="1" applyFill="1" applyBorder="1"/>
    <xf numFmtId="0" fontId="2" fillId="8" borderId="3" xfId="0" applyFont="1" applyFill="1" applyBorder="1"/>
    <xf numFmtId="0" fontId="2" fillId="8" borderId="19" xfId="0" applyFont="1" applyFill="1" applyBorder="1"/>
    <xf numFmtId="0" fontId="5" fillId="5" borderId="40" xfId="0" applyFont="1" applyFill="1" applyBorder="1" applyAlignment="1">
      <alignment horizontal="center"/>
    </xf>
    <xf numFmtId="164" fontId="19" fillId="7" borderId="13" xfId="0" applyNumberFormat="1" applyFont="1" applyFill="1" applyBorder="1"/>
    <xf numFmtId="164" fontId="2" fillId="8" borderId="19" xfId="0" applyNumberFormat="1" applyFont="1" applyFill="1" applyBorder="1"/>
    <xf numFmtId="0" fontId="0" fillId="0" borderId="43" xfId="0" applyBorder="1"/>
    <xf numFmtId="0" fontId="9" fillId="5" borderId="4" xfId="0" applyFont="1" applyFill="1" applyBorder="1"/>
    <xf numFmtId="164" fontId="10" fillId="7" borderId="44" xfId="0" applyNumberFormat="1" applyFont="1" applyFill="1" applyBorder="1"/>
    <xf numFmtId="164" fontId="2" fillId="8" borderId="9" xfId="0" applyNumberFormat="1" applyFont="1" applyFill="1" applyBorder="1"/>
    <xf numFmtId="164" fontId="2" fillId="8" borderId="4" xfId="0" applyNumberFormat="1" applyFont="1" applyFill="1" applyBorder="1"/>
    <xf numFmtId="0" fontId="12" fillId="8" borderId="9" xfId="0" applyFont="1" applyFill="1" applyBorder="1" applyAlignment="1">
      <alignment horizontal="center"/>
    </xf>
    <xf numFmtId="164" fontId="2" fillId="8" borderId="12" xfId="0" applyNumberFormat="1" applyFont="1" applyFill="1" applyBorder="1"/>
    <xf numFmtId="164" fontId="2" fillId="8" borderId="14" xfId="0" applyNumberFormat="1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9" xfId="0" applyFont="1" applyFill="1" applyBorder="1"/>
    <xf numFmtId="164" fontId="2" fillId="8" borderId="9" xfId="0" applyNumberFormat="1" applyFont="1" applyFill="1" applyBorder="1" applyAlignment="1">
      <alignment horizontal="center"/>
    </xf>
    <xf numFmtId="164" fontId="2" fillId="8" borderId="18" xfId="0" applyNumberFormat="1" applyFont="1" applyFill="1" applyBorder="1"/>
    <xf numFmtId="164" fontId="10" fillId="7" borderId="13" xfId="0" applyNumberFormat="1" applyFont="1" applyFill="1" applyBorder="1" applyAlignment="1">
      <alignment horizontal="center"/>
    </xf>
    <xf numFmtId="164" fontId="10" fillId="7" borderId="10" xfId="0" applyNumberFormat="1" applyFont="1" applyFill="1" applyBorder="1" applyAlignment="1">
      <alignment horizontal="center"/>
    </xf>
    <xf numFmtId="0" fontId="5" fillId="0" borderId="42" xfId="0" applyFont="1" applyBorder="1"/>
    <xf numFmtId="0" fontId="5" fillId="0" borderId="27" xfId="0" applyFont="1" applyBorder="1"/>
    <xf numFmtId="164" fontId="0" fillId="2" borderId="44" xfId="0" applyNumberFormat="1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44" xfId="0" applyNumberFormat="1" applyFill="1" applyBorder="1"/>
    <xf numFmtId="164" fontId="0" fillId="3" borderId="13" xfId="0" applyNumberFormat="1" applyFill="1" applyBorder="1"/>
    <xf numFmtId="164" fontId="0" fillId="3" borderId="17" xfId="0" applyNumberFormat="1" applyFill="1" applyBorder="1"/>
    <xf numFmtId="164" fontId="0" fillId="2" borderId="10" xfId="0" applyNumberFormat="1" applyFill="1" applyBorder="1"/>
    <xf numFmtId="164" fontId="0" fillId="3" borderId="10" xfId="0" applyNumberFormat="1" applyFill="1" applyBorder="1"/>
    <xf numFmtId="164" fontId="0" fillId="4" borderId="10" xfId="0" applyNumberFormat="1" applyFill="1" applyBorder="1"/>
    <xf numFmtId="0" fontId="5" fillId="5" borderId="27" xfId="0" applyFont="1" applyFill="1" applyBorder="1"/>
    <xf numFmtId="0" fontId="5" fillId="0" borderId="45" xfId="0" applyFont="1" applyBorder="1"/>
    <xf numFmtId="164" fontId="0" fillId="2" borderId="11" xfId="0" applyNumberFormat="1" applyFill="1" applyBorder="1"/>
    <xf numFmtId="164" fontId="0" fillId="2" borderId="15" xfId="0" applyNumberFormat="1" applyFill="1" applyBorder="1"/>
    <xf numFmtId="164" fontId="0" fillId="3" borderId="11" xfId="0" applyNumberFormat="1" applyFill="1" applyBorder="1"/>
    <xf numFmtId="164" fontId="2" fillId="3" borderId="10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6" fillId="4" borderId="46" xfId="0" applyNumberFormat="1" applyFont="1" applyFill="1" applyBorder="1"/>
    <xf numFmtId="164" fontId="6" fillId="4" borderId="38" xfId="0" applyNumberFormat="1" applyFont="1" applyFill="1" applyBorder="1"/>
    <xf numFmtId="164" fontId="0" fillId="4" borderId="38" xfId="0" applyNumberFormat="1" applyFill="1" applyBorder="1"/>
    <xf numFmtId="164" fontId="6" fillId="4" borderId="39" xfId="0" applyNumberFormat="1" applyFont="1" applyFill="1" applyBorder="1"/>
    <xf numFmtId="0" fontId="0" fillId="0" borderId="10" xfId="0" applyBorder="1"/>
    <xf numFmtId="164" fontId="0" fillId="4" borderId="37" xfId="0" applyNumberFormat="1" applyFill="1" applyBorder="1"/>
    <xf numFmtId="164" fontId="0" fillId="4" borderId="38" xfId="0" applyNumberFormat="1" applyFont="1" applyFill="1" applyBorder="1"/>
    <xf numFmtId="164" fontId="0" fillId="4" borderId="38" xfId="0" applyNumberFormat="1" applyFont="1" applyFill="1" applyBorder="1" applyAlignment="1">
      <alignment horizontal="center"/>
    </xf>
    <xf numFmtId="164" fontId="0" fillId="4" borderId="38" xfId="0" applyNumberFormat="1" applyFill="1" applyBorder="1" applyAlignment="1">
      <alignment horizontal="center"/>
    </xf>
    <xf numFmtId="164" fontId="0" fillId="4" borderId="48" xfId="0" applyNumberFormat="1" applyFill="1" applyBorder="1"/>
    <xf numFmtId="164" fontId="2" fillId="4" borderId="8" xfId="0" applyNumberFormat="1" applyFont="1" applyFill="1" applyBorder="1"/>
    <xf numFmtId="164" fontId="0" fillId="0" borderId="0" xfId="0" applyNumberFormat="1"/>
    <xf numFmtId="164" fontId="2" fillId="3" borderId="11" xfId="0" applyNumberFormat="1" applyFont="1" applyFill="1" applyBorder="1"/>
    <xf numFmtId="0" fontId="2" fillId="3" borderId="11" xfId="0" applyFont="1" applyFill="1" applyBorder="1"/>
    <xf numFmtId="164" fontId="2" fillId="3" borderId="13" xfId="0" applyNumberFormat="1" applyFont="1" applyFill="1" applyBorder="1"/>
    <xf numFmtId="0" fontId="2" fillId="3" borderId="13" xfId="0" applyFont="1" applyFill="1" applyBorder="1"/>
    <xf numFmtId="164" fontId="2" fillId="3" borderId="15" xfId="0" applyNumberFormat="1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2" fillId="3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/>
    <xf numFmtId="164" fontId="12" fillId="3" borderId="10" xfId="0" applyNumberFormat="1" applyFont="1" applyFill="1" applyBorder="1" applyAlignment="1">
      <alignment horizontal="center"/>
    </xf>
    <xf numFmtId="164" fontId="2" fillId="3" borderId="17" xfId="0" applyNumberFormat="1" applyFont="1" applyFill="1" applyBorder="1"/>
    <xf numFmtId="164" fontId="2" fillId="3" borderId="3" xfId="0" applyNumberFormat="1" applyFont="1" applyFill="1" applyBorder="1"/>
    <xf numFmtId="164" fontId="2" fillId="3" borderId="19" xfId="0" applyNumberFormat="1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3" xfId="0" applyFont="1" applyFill="1" applyBorder="1"/>
    <xf numFmtId="0" fontId="2" fillId="3" borderId="41" xfId="0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0" fontId="12" fillId="3" borderId="9" xfId="0" applyFont="1" applyFill="1" applyBorder="1" applyAlignment="1">
      <alignment horizontal="center"/>
    </xf>
    <xf numFmtId="164" fontId="2" fillId="3" borderId="12" xfId="0" applyNumberFormat="1" applyFont="1" applyFill="1" applyBorder="1"/>
    <xf numFmtId="164" fontId="2" fillId="3" borderId="14" xfId="0" applyNumberFormat="1" applyFont="1" applyFill="1" applyBorder="1"/>
    <xf numFmtId="0" fontId="2" fillId="3" borderId="12" xfId="0" applyFont="1" applyFill="1" applyBorder="1"/>
    <xf numFmtId="0" fontId="2" fillId="3" borderId="19" xfId="0" applyFont="1" applyFill="1" applyBorder="1"/>
    <xf numFmtId="0" fontId="2" fillId="3" borderId="14" xfId="0" applyFont="1" applyFill="1" applyBorder="1"/>
    <xf numFmtId="0" fontId="2" fillId="3" borderId="9" xfId="0" applyFont="1" applyFill="1" applyBorder="1"/>
    <xf numFmtId="164" fontId="2" fillId="3" borderId="9" xfId="0" applyNumberFormat="1" applyFont="1" applyFill="1" applyBorder="1" applyAlignment="1">
      <alignment horizontal="center"/>
    </xf>
    <xf numFmtId="164" fontId="2" fillId="3" borderId="18" xfId="0" applyNumberFormat="1" applyFont="1" applyFill="1" applyBorder="1"/>
    <xf numFmtId="164" fontId="12" fillId="3" borderId="11" xfId="0" applyNumberFormat="1" applyFont="1" applyFill="1" applyBorder="1"/>
    <xf numFmtId="164" fontId="2" fillId="3" borderId="10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/>
    <xf numFmtId="164" fontId="12" fillId="3" borderId="13" xfId="0" applyNumberFormat="1" applyFont="1" applyFill="1" applyBorder="1"/>
    <xf numFmtId="0" fontId="14" fillId="5" borderId="9" xfId="0" applyFont="1" applyFill="1" applyBorder="1"/>
    <xf numFmtId="164" fontId="12" fillId="3" borderId="9" xfId="0" applyNumberFormat="1" applyFont="1" applyFill="1" applyBorder="1"/>
    <xf numFmtId="164" fontId="10" fillId="7" borderId="1" xfId="0" applyNumberFormat="1" applyFont="1" applyFill="1" applyBorder="1" applyAlignment="1">
      <alignment horizontal="center"/>
    </xf>
    <xf numFmtId="164" fontId="2" fillId="8" borderId="2" xfId="0" applyNumberFormat="1" applyFont="1" applyFill="1" applyBorder="1"/>
    <xf numFmtId="164" fontId="12" fillId="3" borderId="2" xfId="0" applyNumberFormat="1" applyFont="1" applyFill="1" applyBorder="1"/>
    <xf numFmtId="164" fontId="10" fillId="0" borderId="10" xfId="0" applyNumberFormat="1" applyFont="1" applyBorder="1"/>
    <xf numFmtId="164" fontId="2" fillId="5" borderId="10" xfId="0" applyNumberFormat="1" applyFont="1" applyFill="1" applyBorder="1"/>
    <xf numFmtId="0" fontId="21" fillId="5" borderId="18" xfId="0" applyFont="1" applyFill="1" applyBorder="1"/>
    <xf numFmtId="0" fontId="22" fillId="5" borderId="10" xfId="0" applyFont="1" applyFill="1" applyBorder="1"/>
    <xf numFmtId="0" fontId="2" fillId="8" borderId="41" xfId="0" applyFont="1" applyFill="1" applyBorder="1"/>
    <xf numFmtId="164" fontId="10" fillId="7" borderId="2" xfId="0" applyNumberFormat="1" applyFont="1" applyFill="1" applyBorder="1"/>
    <xf numFmtId="164" fontId="2" fillId="9" borderId="11" xfId="0" applyNumberFormat="1" applyFont="1" applyFill="1" applyBorder="1"/>
    <xf numFmtId="164" fontId="2" fillId="9" borderId="13" xfId="0" applyNumberFormat="1" applyFont="1" applyFill="1" applyBorder="1"/>
    <xf numFmtId="164" fontId="2" fillId="9" borderId="15" xfId="0" applyNumberFormat="1" applyFont="1" applyFill="1" applyBorder="1"/>
    <xf numFmtId="164" fontId="12" fillId="9" borderId="10" xfId="0" applyNumberFormat="1" applyFont="1" applyFill="1" applyBorder="1"/>
    <xf numFmtId="164" fontId="2" fillId="9" borderId="10" xfId="0" applyNumberFormat="1" applyFont="1" applyFill="1" applyBorder="1"/>
    <xf numFmtId="164" fontId="2" fillId="9" borderId="1" xfId="0" applyNumberFormat="1" applyFont="1" applyFill="1" applyBorder="1"/>
    <xf numFmtId="164" fontId="2" fillId="9" borderId="10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12" fillId="9" borderId="17" xfId="0" applyNumberFormat="1" applyFont="1" applyFill="1" applyBorder="1"/>
    <xf numFmtId="164" fontId="2" fillId="9" borderId="17" xfId="0" applyNumberFormat="1" applyFont="1" applyFill="1" applyBorder="1"/>
    <xf numFmtId="0" fontId="2" fillId="9" borderId="11" xfId="0" applyFont="1" applyFill="1" applyBorder="1"/>
    <xf numFmtId="164" fontId="2" fillId="9" borderId="3" xfId="0" applyNumberFormat="1" applyFont="1" applyFill="1" applyBorder="1"/>
    <xf numFmtId="164" fontId="2" fillId="9" borderId="19" xfId="0" applyNumberFormat="1" applyFont="1" applyFill="1" applyBorder="1"/>
    <xf numFmtId="0" fontId="2" fillId="9" borderId="17" xfId="0" applyFont="1" applyFill="1" applyBorder="1" applyAlignment="1">
      <alignment horizontal="center"/>
    </xf>
    <xf numFmtId="164" fontId="2" fillId="9" borderId="2" xfId="0" applyNumberFormat="1" applyFont="1" applyFill="1" applyBorder="1"/>
    <xf numFmtId="164" fontId="2" fillId="9" borderId="9" xfId="0" applyNumberFormat="1" applyFont="1" applyFill="1" applyBorder="1"/>
    <xf numFmtId="0" fontId="2" fillId="9" borderId="9" xfId="0" applyFont="1" applyFill="1" applyBorder="1" applyAlignment="1">
      <alignment horizontal="center"/>
    </xf>
    <xf numFmtId="164" fontId="2" fillId="9" borderId="12" xfId="0" applyNumberFormat="1" applyFont="1" applyFill="1" applyBorder="1"/>
    <xf numFmtId="164" fontId="2" fillId="9" borderId="14" xfId="0" applyNumberFormat="1" applyFont="1" applyFill="1" applyBorder="1"/>
    <xf numFmtId="0" fontId="2" fillId="9" borderId="12" xfId="0" applyFont="1" applyFill="1" applyBorder="1"/>
    <xf numFmtId="0" fontId="2" fillId="9" borderId="14" xfId="0" applyFont="1" applyFill="1" applyBorder="1"/>
    <xf numFmtId="0" fontId="2" fillId="9" borderId="9" xfId="0" applyFont="1" applyFill="1" applyBorder="1"/>
    <xf numFmtId="164" fontId="2" fillId="9" borderId="9" xfId="0" applyNumberFormat="1" applyFont="1" applyFill="1" applyBorder="1" applyAlignment="1">
      <alignment horizontal="center"/>
    </xf>
    <xf numFmtId="164" fontId="2" fillId="9" borderId="18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6" fillId="3" borderId="46" xfId="0" applyNumberFormat="1" applyFont="1" applyFill="1" applyBorder="1"/>
    <xf numFmtId="164" fontId="6" fillId="3" borderId="38" xfId="0" applyNumberFormat="1" applyFont="1" applyFill="1" applyBorder="1"/>
    <xf numFmtId="164" fontId="0" fillId="3" borderId="38" xfId="0" applyNumberFormat="1" applyFill="1" applyBorder="1"/>
    <xf numFmtId="164" fontId="6" fillId="3" borderId="39" xfId="0" applyNumberFormat="1" applyFont="1" applyFill="1" applyBorder="1"/>
    <xf numFmtId="0" fontId="0" fillId="3" borderId="10" xfId="0" applyFill="1" applyBorder="1"/>
    <xf numFmtId="164" fontId="0" fillId="3" borderId="37" xfId="0" applyNumberFormat="1" applyFill="1" applyBorder="1"/>
    <xf numFmtId="164" fontId="1" fillId="3" borderId="38" xfId="0" applyNumberFormat="1" applyFont="1" applyFill="1" applyBorder="1"/>
    <xf numFmtId="164" fontId="0" fillId="3" borderId="38" xfId="0" applyNumberFormat="1" applyFont="1" applyFill="1" applyBorder="1"/>
    <xf numFmtId="164" fontId="0" fillId="3" borderId="38" xfId="0" applyNumberFormat="1" applyFont="1" applyFill="1" applyBorder="1" applyAlignment="1">
      <alignment horizontal="center"/>
    </xf>
    <xf numFmtId="164" fontId="0" fillId="3" borderId="38" xfId="0" applyNumberFormat="1" applyFill="1" applyBorder="1" applyAlignment="1">
      <alignment horizontal="center"/>
    </xf>
    <xf numFmtId="164" fontId="0" fillId="3" borderId="48" xfId="0" applyNumberFormat="1" applyFill="1" applyBorder="1"/>
    <xf numFmtId="164" fontId="2" fillId="3" borderId="8" xfId="0" applyNumberFormat="1" applyFont="1" applyFill="1" applyBorder="1"/>
    <xf numFmtId="164" fontId="6" fillId="9" borderId="11" xfId="0" applyNumberFormat="1" applyFont="1" applyFill="1" applyBorder="1"/>
    <xf numFmtId="164" fontId="6" fillId="9" borderId="13" xfId="0" applyNumberFormat="1" applyFont="1" applyFill="1" applyBorder="1"/>
    <xf numFmtId="164" fontId="1" fillId="9" borderId="13" xfId="0" applyNumberFormat="1" applyFont="1" applyFill="1" applyBorder="1"/>
    <xf numFmtId="164" fontId="0" fillId="9" borderId="13" xfId="0" applyNumberFormat="1" applyFill="1" applyBorder="1"/>
    <xf numFmtId="164" fontId="6" fillId="9" borderId="17" xfId="0" applyNumberFormat="1" applyFont="1" applyFill="1" applyBorder="1"/>
    <xf numFmtId="0" fontId="0" fillId="9" borderId="10" xfId="0" applyFill="1" applyBorder="1"/>
    <xf numFmtId="164" fontId="1" fillId="9" borderId="11" xfId="0" applyNumberFormat="1" applyFont="1" applyFill="1" applyBorder="1"/>
    <xf numFmtId="164" fontId="0" fillId="9" borderId="13" xfId="0" applyNumberFormat="1" applyFont="1" applyFill="1" applyBorder="1"/>
    <xf numFmtId="164" fontId="0" fillId="9" borderId="13" xfId="0" applyNumberFormat="1" applyFont="1" applyFill="1" applyBorder="1" applyAlignment="1">
      <alignment horizontal="center"/>
    </xf>
    <xf numFmtId="164" fontId="1" fillId="9" borderId="13" xfId="0" applyNumberFormat="1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15" xfId="0" applyNumberFormat="1" applyFill="1" applyBorder="1"/>
    <xf numFmtId="164" fontId="12" fillId="9" borderId="3" xfId="0" applyNumberFormat="1" applyFont="1" applyFill="1" applyBorder="1"/>
    <xf numFmtId="164" fontId="12" fillId="9" borderId="2" xfId="0" applyNumberFormat="1" applyFont="1" applyFill="1" applyBorder="1"/>
    <xf numFmtId="164" fontId="12" fillId="9" borderId="4" xfId="0" applyNumberFormat="1" applyFont="1" applyFill="1" applyBorder="1"/>
    <xf numFmtId="164" fontId="12" fillId="9" borderId="11" xfId="0" applyNumberFormat="1" applyFont="1" applyFill="1" applyBorder="1"/>
    <xf numFmtId="164" fontId="12" fillId="9" borderId="13" xfId="0" applyNumberFormat="1" applyFont="1" applyFill="1" applyBorder="1"/>
    <xf numFmtId="164" fontId="12" fillId="9" borderId="9" xfId="0" applyNumberFormat="1" applyFont="1" applyFill="1" applyBorder="1"/>
    <xf numFmtId="164" fontId="12" fillId="9" borderId="9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2" fillId="9" borderId="41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wrapText="1"/>
    </xf>
    <xf numFmtId="0" fontId="23" fillId="10" borderId="3" xfId="0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/>
    <xf numFmtId="164" fontId="2" fillId="10" borderId="13" xfId="0" applyNumberFormat="1" applyFont="1" applyFill="1" applyBorder="1"/>
    <xf numFmtId="164" fontId="2" fillId="10" borderId="15" xfId="0" applyNumberFormat="1" applyFont="1" applyFill="1" applyBorder="1"/>
    <xf numFmtId="164" fontId="12" fillId="10" borderId="10" xfId="0" applyNumberFormat="1" applyFont="1" applyFill="1" applyBorder="1"/>
    <xf numFmtId="164" fontId="2" fillId="10" borderId="10" xfId="0" applyNumberFormat="1" applyFont="1" applyFill="1" applyBorder="1"/>
    <xf numFmtId="164" fontId="2" fillId="10" borderId="1" xfId="0" applyNumberFormat="1" applyFont="1" applyFill="1" applyBorder="1"/>
    <xf numFmtId="164" fontId="2" fillId="10" borderId="10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/>
    <xf numFmtId="0" fontId="2" fillId="10" borderId="11" xfId="0" applyFont="1" applyFill="1" applyBorder="1"/>
    <xf numFmtId="164" fontId="2" fillId="10" borderId="19" xfId="0" applyNumberFormat="1" applyFont="1" applyFill="1" applyBorder="1"/>
    <xf numFmtId="0" fontId="2" fillId="10" borderId="17" xfId="0" applyFont="1" applyFill="1" applyBorder="1" applyAlignment="1">
      <alignment horizontal="center"/>
    </xf>
    <xf numFmtId="164" fontId="2" fillId="10" borderId="3" xfId="0" applyNumberFormat="1" applyFont="1" applyFill="1" applyBorder="1"/>
    <xf numFmtId="164" fontId="2" fillId="10" borderId="9" xfId="0" applyNumberFormat="1" applyFont="1" applyFill="1" applyBorder="1"/>
    <xf numFmtId="0" fontId="2" fillId="10" borderId="9" xfId="0" applyFont="1" applyFill="1" applyBorder="1" applyAlignment="1">
      <alignment horizontal="center"/>
    </xf>
    <xf numFmtId="164" fontId="2" fillId="10" borderId="14" xfId="0" applyNumberFormat="1" applyFont="1" applyFill="1" applyBorder="1"/>
    <xf numFmtId="0" fontId="2" fillId="10" borderId="12" xfId="0" applyFont="1" applyFill="1" applyBorder="1"/>
    <xf numFmtId="0" fontId="2" fillId="10" borderId="14" xfId="0" applyFont="1" applyFill="1" applyBorder="1"/>
    <xf numFmtId="164" fontId="12" fillId="10" borderId="9" xfId="0" applyNumberFormat="1" applyFont="1" applyFill="1" applyBorder="1"/>
    <xf numFmtId="0" fontId="2" fillId="10" borderId="9" xfId="0" applyFont="1" applyFill="1" applyBorder="1"/>
    <xf numFmtId="164" fontId="2" fillId="10" borderId="2" xfId="0" applyNumberFormat="1" applyFont="1" applyFill="1" applyBorder="1"/>
    <xf numFmtId="164" fontId="2" fillId="10" borderId="9" xfId="0" applyNumberFormat="1" applyFont="1" applyFill="1" applyBorder="1" applyAlignment="1">
      <alignment horizontal="center"/>
    </xf>
    <xf numFmtId="164" fontId="2" fillId="10" borderId="18" xfId="0" applyNumberFormat="1" applyFont="1" applyFill="1" applyBorder="1"/>
    <xf numFmtId="0" fontId="2" fillId="10" borderId="41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164" fontId="6" fillId="10" borderId="11" xfId="0" applyNumberFormat="1" applyFont="1" applyFill="1" applyBorder="1"/>
    <xf numFmtId="164" fontId="6" fillId="10" borderId="13" xfId="0" applyNumberFormat="1" applyFont="1" applyFill="1" applyBorder="1"/>
    <xf numFmtId="164" fontId="1" fillId="10" borderId="13" xfId="0" applyNumberFormat="1" applyFont="1" applyFill="1" applyBorder="1"/>
    <xf numFmtId="164" fontId="0" fillId="10" borderId="13" xfId="0" applyNumberFormat="1" applyFill="1" applyBorder="1"/>
    <xf numFmtId="164" fontId="6" fillId="10" borderId="17" xfId="0" applyNumberFormat="1" applyFont="1" applyFill="1" applyBorder="1"/>
    <xf numFmtId="0" fontId="0" fillId="10" borderId="10" xfId="0" applyFill="1" applyBorder="1"/>
    <xf numFmtId="164" fontId="6" fillId="10" borderId="13" xfId="0" applyNumberFormat="1" applyFont="1" applyFill="1" applyBorder="1" applyAlignment="1">
      <alignment horizontal="center"/>
    </xf>
    <xf numFmtId="164" fontId="6" fillId="10" borderId="15" xfId="0" applyNumberFormat="1" applyFont="1" applyFill="1" applyBorder="1"/>
    <xf numFmtId="164" fontId="2" fillId="10" borderId="4" xfId="0" applyNumberFormat="1" applyFont="1" applyFill="1" applyBorder="1"/>
    <xf numFmtId="164" fontId="12" fillId="10" borderId="12" xfId="0" applyNumberFormat="1" applyFont="1" applyFill="1" applyBorder="1"/>
    <xf numFmtId="164" fontId="12" fillId="10" borderId="14" xfId="0" applyNumberFormat="1" applyFont="1" applyFill="1" applyBorder="1"/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CD22-9E39-40D7-8BB6-24D846A60A4B}">
  <dimension ref="A1:H82"/>
  <sheetViews>
    <sheetView tabSelected="1" workbookViewId="0">
      <selection activeCell="M12" sqref="M12"/>
    </sheetView>
  </sheetViews>
  <sheetFormatPr defaultRowHeight="15" x14ac:dyDescent="0.25"/>
  <cols>
    <col min="1" max="1" width="14.28515625" customWidth="1"/>
    <col min="2" max="2" width="44.28515625" bestFit="1" customWidth="1"/>
    <col min="3" max="5" width="18.7109375" customWidth="1"/>
    <col min="6" max="6" width="18.42578125" customWidth="1"/>
    <col min="7" max="7" width="18" customWidth="1"/>
    <col min="8" max="8" width="18.5703125" customWidth="1"/>
  </cols>
  <sheetData>
    <row r="1" spans="1:8" x14ac:dyDescent="0.25">
      <c r="A1" s="1" t="s">
        <v>190</v>
      </c>
    </row>
    <row r="3" spans="1:8" ht="15.75" thickBot="1" x14ac:dyDescent="0.3">
      <c r="A3" s="2" t="s">
        <v>0</v>
      </c>
      <c r="B3" s="2"/>
    </row>
    <row r="4" spans="1:8" x14ac:dyDescent="0.25">
      <c r="A4" s="3" t="s">
        <v>1</v>
      </c>
      <c r="B4" s="4" t="s">
        <v>2</v>
      </c>
      <c r="C4" s="5" t="s">
        <v>3</v>
      </c>
      <c r="D4" s="157" t="s">
        <v>4</v>
      </c>
      <c r="E4" s="6" t="s">
        <v>161</v>
      </c>
      <c r="F4" s="256" t="s">
        <v>162</v>
      </c>
      <c r="G4" s="292" t="s">
        <v>162</v>
      </c>
      <c r="H4" s="331" t="s">
        <v>162</v>
      </c>
    </row>
    <row r="5" spans="1:8" ht="15.75" thickBot="1" x14ac:dyDescent="0.3">
      <c r="A5" s="7" t="s">
        <v>5</v>
      </c>
      <c r="B5" s="8"/>
      <c r="C5" s="9" t="s">
        <v>6</v>
      </c>
      <c r="D5" s="158" t="s">
        <v>7</v>
      </c>
      <c r="E5" s="10">
        <v>2019</v>
      </c>
      <c r="F5" s="257" t="s">
        <v>163</v>
      </c>
      <c r="G5" s="293" t="s">
        <v>164</v>
      </c>
      <c r="H5" s="332" t="s">
        <v>192</v>
      </c>
    </row>
    <row r="6" spans="1:8" x14ac:dyDescent="0.25">
      <c r="A6" s="11">
        <v>1111</v>
      </c>
      <c r="B6" s="152" t="s">
        <v>8</v>
      </c>
      <c r="C6" s="154">
        <v>5383800</v>
      </c>
      <c r="D6" s="159">
        <v>4794561.82</v>
      </c>
      <c r="E6" s="173">
        <v>6468100</v>
      </c>
      <c r="F6" s="258">
        <v>6468100</v>
      </c>
      <c r="G6" s="270">
        <v>6468100</v>
      </c>
      <c r="H6" s="333">
        <v>6468100</v>
      </c>
    </row>
    <row r="7" spans="1:8" x14ac:dyDescent="0.25">
      <c r="A7" s="12">
        <v>1112</v>
      </c>
      <c r="B7" s="153" t="s">
        <v>9</v>
      </c>
      <c r="C7" s="155">
        <v>150000</v>
      </c>
      <c r="D7" s="160">
        <v>80446.429999999993</v>
      </c>
      <c r="E7" s="174">
        <v>154000</v>
      </c>
      <c r="F7" s="259">
        <v>154000</v>
      </c>
      <c r="G7" s="271">
        <v>154000</v>
      </c>
      <c r="H7" s="334">
        <v>154000</v>
      </c>
    </row>
    <row r="8" spans="1:8" x14ac:dyDescent="0.25">
      <c r="A8" s="12">
        <v>1113</v>
      </c>
      <c r="B8" s="153" t="s">
        <v>10</v>
      </c>
      <c r="C8" s="155">
        <v>464200</v>
      </c>
      <c r="D8" s="160">
        <v>449507.37</v>
      </c>
      <c r="E8" s="174">
        <v>498500</v>
      </c>
      <c r="F8" s="259">
        <v>498500</v>
      </c>
      <c r="G8" s="271">
        <v>498500</v>
      </c>
      <c r="H8" s="334">
        <v>498500</v>
      </c>
    </row>
    <row r="9" spans="1:8" x14ac:dyDescent="0.25">
      <c r="A9" s="12">
        <v>1121</v>
      </c>
      <c r="B9" s="153" t="s">
        <v>11</v>
      </c>
      <c r="C9" s="155">
        <v>4674000</v>
      </c>
      <c r="D9" s="160">
        <v>4136758.15</v>
      </c>
      <c r="E9" s="174">
        <v>5151000</v>
      </c>
      <c r="F9" s="259">
        <v>5151000</v>
      </c>
      <c r="G9" s="271">
        <v>5151000</v>
      </c>
      <c r="H9" s="334">
        <v>5151000</v>
      </c>
    </row>
    <row r="10" spans="1:8" x14ac:dyDescent="0.25">
      <c r="A10" s="12">
        <v>1122</v>
      </c>
      <c r="B10" s="153" t="s">
        <v>12</v>
      </c>
      <c r="C10" s="155">
        <v>930810</v>
      </c>
      <c r="D10" s="160">
        <v>930810</v>
      </c>
      <c r="E10" s="174">
        <v>950000</v>
      </c>
      <c r="F10" s="259">
        <v>950000</v>
      </c>
      <c r="G10" s="271">
        <v>950000</v>
      </c>
      <c r="H10" s="334">
        <v>950000</v>
      </c>
    </row>
    <row r="11" spans="1:8" x14ac:dyDescent="0.25">
      <c r="A11" s="12">
        <v>1211</v>
      </c>
      <c r="B11" s="153" t="s">
        <v>13</v>
      </c>
      <c r="C11" s="155">
        <v>11076000</v>
      </c>
      <c r="D11" s="160">
        <v>9598886.9700000007</v>
      </c>
      <c r="E11" s="174">
        <v>12356000</v>
      </c>
      <c r="F11" s="259">
        <v>12356000</v>
      </c>
      <c r="G11" s="271">
        <v>12356000</v>
      </c>
      <c r="H11" s="334">
        <v>12356000</v>
      </c>
    </row>
    <row r="12" spans="1:8" x14ac:dyDescent="0.25">
      <c r="A12" s="12">
        <v>1381</v>
      </c>
      <c r="B12" s="153" t="s">
        <v>14</v>
      </c>
      <c r="C12" s="155">
        <v>70000</v>
      </c>
      <c r="D12" s="160">
        <v>107362.4</v>
      </c>
      <c r="E12" s="174">
        <v>130000</v>
      </c>
      <c r="F12" s="259">
        <v>130000</v>
      </c>
      <c r="G12" s="271">
        <v>130000</v>
      </c>
      <c r="H12" s="334">
        <v>130000</v>
      </c>
    </row>
    <row r="13" spans="1:8" x14ac:dyDescent="0.25">
      <c r="A13" s="12">
        <v>1340</v>
      </c>
      <c r="B13" s="153" t="s">
        <v>15</v>
      </c>
      <c r="C13" s="155">
        <v>780000</v>
      </c>
      <c r="D13" s="160">
        <v>777007</v>
      </c>
      <c r="E13" s="175">
        <v>785000</v>
      </c>
      <c r="F13" s="260">
        <v>785000</v>
      </c>
      <c r="G13" s="272">
        <v>855000</v>
      </c>
      <c r="H13" s="335">
        <v>865000</v>
      </c>
    </row>
    <row r="14" spans="1:8" x14ac:dyDescent="0.25">
      <c r="A14" s="12">
        <v>1341</v>
      </c>
      <c r="B14" s="153" t="s">
        <v>16</v>
      </c>
      <c r="C14" s="155">
        <v>34500</v>
      </c>
      <c r="D14" s="160">
        <v>32332</v>
      </c>
      <c r="E14" s="175">
        <v>34000</v>
      </c>
      <c r="F14" s="260">
        <v>34000</v>
      </c>
      <c r="G14" s="273">
        <v>34000</v>
      </c>
      <c r="H14" s="336">
        <v>34000</v>
      </c>
    </row>
    <row r="15" spans="1:8" x14ac:dyDescent="0.25">
      <c r="A15" s="12">
        <v>1343</v>
      </c>
      <c r="B15" s="153" t="s">
        <v>17</v>
      </c>
      <c r="C15" s="155">
        <v>100000</v>
      </c>
      <c r="D15" s="160">
        <v>93508</v>
      </c>
      <c r="E15" s="175">
        <v>100000</v>
      </c>
      <c r="F15" s="260">
        <v>100000</v>
      </c>
      <c r="G15" s="273">
        <v>100000</v>
      </c>
      <c r="H15" s="336">
        <v>100000</v>
      </c>
    </row>
    <row r="16" spans="1:8" x14ac:dyDescent="0.25">
      <c r="A16" s="12">
        <v>1361</v>
      </c>
      <c r="B16" s="153" t="s">
        <v>18</v>
      </c>
      <c r="C16" s="155">
        <v>130000</v>
      </c>
      <c r="D16" s="160">
        <v>92910</v>
      </c>
      <c r="E16" s="175">
        <v>130000</v>
      </c>
      <c r="F16" s="260">
        <v>130000</v>
      </c>
      <c r="G16" s="273">
        <v>130000</v>
      </c>
      <c r="H16" s="335">
        <v>155000</v>
      </c>
    </row>
    <row r="17" spans="1:8" ht="15.75" thickBot="1" x14ac:dyDescent="0.3">
      <c r="A17" s="12">
        <v>1511</v>
      </c>
      <c r="B17" s="153" t="s">
        <v>19</v>
      </c>
      <c r="C17" s="156">
        <v>1520000</v>
      </c>
      <c r="D17" s="161">
        <v>1361281.77</v>
      </c>
      <c r="E17" s="176">
        <v>1600000</v>
      </c>
      <c r="F17" s="261">
        <v>1600000</v>
      </c>
      <c r="G17" s="274">
        <v>1600000</v>
      </c>
      <c r="H17" s="337">
        <v>1600000</v>
      </c>
    </row>
    <row r="18" spans="1:8" ht="15.75" thickBot="1" x14ac:dyDescent="0.3">
      <c r="A18" s="13"/>
      <c r="B18" s="14"/>
      <c r="C18" s="15"/>
      <c r="D18" s="15"/>
      <c r="E18" s="15"/>
      <c r="G18" s="184"/>
      <c r="H18" s="15"/>
    </row>
    <row r="19" spans="1:8" ht="15.75" thickBot="1" x14ac:dyDescent="0.3">
      <c r="A19" s="12">
        <v>2460</v>
      </c>
      <c r="B19" s="153" t="s">
        <v>20</v>
      </c>
      <c r="C19" s="162" t="s">
        <v>21</v>
      </c>
      <c r="D19" s="163" t="s">
        <v>21</v>
      </c>
      <c r="E19" s="164" t="s">
        <v>21</v>
      </c>
      <c r="F19" s="262"/>
      <c r="G19" s="275"/>
      <c r="H19" s="338"/>
    </row>
    <row r="20" spans="1:8" ht="15.75" thickBot="1" x14ac:dyDescent="0.3">
      <c r="A20" s="13"/>
      <c r="B20" s="14"/>
      <c r="C20" s="15"/>
      <c r="D20" s="15"/>
      <c r="E20" s="15"/>
      <c r="H20" s="39"/>
    </row>
    <row r="21" spans="1:8" x14ac:dyDescent="0.25">
      <c r="A21" s="12">
        <v>4111</v>
      </c>
      <c r="B21" s="153" t="s">
        <v>22</v>
      </c>
      <c r="C21" s="167">
        <v>68840</v>
      </c>
      <c r="D21" s="169">
        <v>203838</v>
      </c>
      <c r="E21" s="178">
        <f ca="1">E21:E52</f>
        <v>0</v>
      </c>
      <c r="F21" s="263">
        <f ca="1">F21:F52</f>
        <v>0</v>
      </c>
      <c r="G21" s="276">
        <v>87000</v>
      </c>
      <c r="H21" s="333">
        <v>87000</v>
      </c>
    </row>
    <row r="22" spans="1:8" x14ac:dyDescent="0.25">
      <c r="A22" s="12">
        <v>4112</v>
      </c>
      <c r="B22" s="153" t="s">
        <v>23</v>
      </c>
      <c r="C22" s="155">
        <v>1060700</v>
      </c>
      <c r="D22" s="160">
        <v>883920</v>
      </c>
      <c r="E22" s="174" t="s">
        <v>21</v>
      </c>
      <c r="F22" s="264">
        <v>1117700</v>
      </c>
      <c r="G22" s="277">
        <v>1117700</v>
      </c>
      <c r="H22" s="334">
        <v>1117700</v>
      </c>
    </row>
    <row r="23" spans="1:8" x14ac:dyDescent="0.25">
      <c r="A23" s="12">
        <v>4116</v>
      </c>
      <c r="B23" s="153" t="s">
        <v>24</v>
      </c>
      <c r="C23" s="155">
        <v>257000</v>
      </c>
      <c r="D23" s="160">
        <v>265906</v>
      </c>
      <c r="E23" s="175">
        <v>30000</v>
      </c>
      <c r="F23" s="260">
        <v>30000</v>
      </c>
      <c r="G23" s="272">
        <v>306252</v>
      </c>
      <c r="H23" s="334">
        <v>306252</v>
      </c>
    </row>
    <row r="24" spans="1:8" x14ac:dyDescent="0.25">
      <c r="A24" s="12">
        <v>4116</v>
      </c>
      <c r="B24" s="153" t="s">
        <v>25</v>
      </c>
      <c r="C24" s="155">
        <v>175390</v>
      </c>
      <c r="D24" s="160">
        <v>684753.2</v>
      </c>
      <c r="E24" s="175" t="s">
        <v>21</v>
      </c>
      <c r="F24" s="260" t="s">
        <v>21</v>
      </c>
      <c r="G24" s="273" t="s">
        <v>21</v>
      </c>
      <c r="H24" s="334" t="s">
        <v>21</v>
      </c>
    </row>
    <row r="25" spans="1:8" x14ac:dyDescent="0.25">
      <c r="A25" s="12">
        <v>4116</v>
      </c>
      <c r="B25" s="153" t="s">
        <v>165</v>
      </c>
      <c r="C25" s="155" t="s">
        <v>21</v>
      </c>
      <c r="D25" s="160" t="s">
        <v>21</v>
      </c>
      <c r="E25" s="175" t="s">
        <v>21</v>
      </c>
      <c r="F25" s="260" t="s">
        <v>21</v>
      </c>
      <c r="G25" s="272">
        <v>924056</v>
      </c>
      <c r="H25" s="334">
        <v>924056</v>
      </c>
    </row>
    <row r="26" spans="1:8" x14ac:dyDescent="0.25">
      <c r="A26" s="12">
        <v>4121</v>
      </c>
      <c r="B26" s="153" t="s">
        <v>26</v>
      </c>
      <c r="C26" s="155">
        <v>5000</v>
      </c>
      <c r="D26" s="160">
        <v>20276</v>
      </c>
      <c r="E26" s="175">
        <v>25000</v>
      </c>
      <c r="F26" s="260">
        <v>25000</v>
      </c>
      <c r="G26" s="272">
        <v>35000</v>
      </c>
      <c r="H26" s="334">
        <v>35000</v>
      </c>
    </row>
    <row r="27" spans="1:8" x14ac:dyDescent="0.25">
      <c r="A27" s="12">
        <v>4122</v>
      </c>
      <c r="B27" s="153" t="s">
        <v>166</v>
      </c>
      <c r="C27" s="155">
        <v>459000</v>
      </c>
      <c r="D27" s="160">
        <v>458828.12</v>
      </c>
      <c r="E27" s="175" t="s">
        <v>21</v>
      </c>
      <c r="F27" s="260" t="s">
        <v>21</v>
      </c>
      <c r="G27" s="272">
        <v>509000</v>
      </c>
      <c r="H27" s="334">
        <v>509000</v>
      </c>
    </row>
    <row r="28" spans="1:8" x14ac:dyDescent="0.25">
      <c r="A28" s="12"/>
      <c r="B28" s="153" t="s">
        <v>167</v>
      </c>
      <c r="C28" s="155"/>
      <c r="D28" s="160"/>
      <c r="E28" s="175"/>
      <c r="F28" s="260"/>
      <c r="G28" s="272">
        <v>110000</v>
      </c>
      <c r="H28" s="334">
        <v>110000</v>
      </c>
    </row>
    <row r="29" spans="1:8" x14ac:dyDescent="0.25">
      <c r="A29" s="12"/>
      <c r="B29" s="153" t="s">
        <v>168</v>
      </c>
      <c r="C29" s="155"/>
      <c r="D29" s="160"/>
      <c r="E29" s="175"/>
      <c r="F29" s="260"/>
      <c r="G29" s="272">
        <v>25000</v>
      </c>
      <c r="H29" s="334">
        <v>25000</v>
      </c>
    </row>
    <row r="30" spans="1:8" x14ac:dyDescent="0.25">
      <c r="A30" s="12">
        <v>4213</v>
      </c>
      <c r="B30" s="153" t="s">
        <v>27</v>
      </c>
      <c r="C30" s="155">
        <v>999970</v>
      </c>
      <c r="D30" s="160" t="s">
        <v>21</v>
      </c>
      <c r="E30" s="175">
        <v>999970</v>
      </c>
      <c r="F30" s="260">
        <v>999970</v>
      </c>
      <c r="G30" s="273">
        <v>999970</v>
      </c>
      <c r="H30" s="334">
        <v>999970</v>
      </c>
    </row>
    <row r="31" spans="1:8" x14ac:dyDescent="0.25">
      <c r="A31" s="12">
        <v>4216</v>
      </c>
      <c r="B31" s="153" t="s">
        <v>169</v>
      </c>
      <c r="C31" s="155">
        <v>1997830</v>
      </c>
      <c r="D31" s="160">
        <v>1934208.72</v>
      </c>
      <c r="E31" s="175"/>
      <c r="F31" s="260"/>
      <c r="G31" s="272">
        <v>466476</v>
      </c>
      <c r="H31" s="334">
        <v>466476</v>
      </c>
    </row>
    <row r="32" spans="1:8" x14ac:dyDescent="0.25">
      <c r="A32" s="12">
        <v>4216</v>
      </c>
      <c r="B32" s="153" t="s">
        <v>70</v>
      </c>
      <c r="C32" s="155"/>
      <c r="D32" s="160"/>
      <c r="E32" s="179">
        <v>52200000</v>
      </c>
      <c r="F32" s="265">
        <v>52200000</v>
      </c>
      <c r="G32" s="277">
        <v>52200000</v>
      </c>
      <c r="H32" s="334">
        <v>52200000</v>
      </c>
    </row>
    <row r="33" spans="1:8" x14ac:dyDescent="0.25">
      <c r="A33" s="16"/>
      <c r="B33" s="165" t="s">
        <v>71</v>
      </c>
      <c r="C33" s="155"/>
      <c r="D33" s="160"/>
      <c r="E33" s="180">
        <v>25500000</v>
      </c>
      <c r="F33" s="266">
        <v>25500000</v>
      </c>
      <c r="G33" s="278">
        <v>25500000</v>
      </c>
      <c r="H33" s="339">
        <v>25500000</v>
      </c>
    </row>
    <row r="34" spans="1:8" x14ac:dyDescent="0.25">
      <c r="A34" s="16">
        <v>4222</v>
      </c>
      <c r="B34" s="165" t="s">
        <v>170</v>
      </c>
      <c r="C34" s="155"/>
      <c r="D34" s="160"/>
      <c r="E34" s="180"/>
      <c r="F34" s="266"/>
      <c r="G34" s="279">
        <v>235489</v>
      </c>
      <c r="H34" s="339">
        <v>235489</v>
      </c>
    </row>
    <row r="35" spans="1:8" x14ac:dyDescent="0.25">
      <c r="A35" s="16"/>
      <c r="B35" s="165" t="s">
        <v>171</v>
      </c>
      <c r="C35" s="155"/>
      <c r="D35" s="160"/>
      <c r="E35" s="180"/>
      <c r="F35" s="266"/>
      <c r="G35" s="279">
        <v>4000000</v>
      </c>
      <c r="H35" s="339">
        <v>4000000</v>
      </c>
    </row>
    <row r="36" spans="1:8" x14ac:dyDescent="0.25">
      <c r="A36" s="12">
        <v>1031</v>
      </c>
      <c r="B36" s="153" t="s">
        <v>28</v>
      </c>
      <c r="C36" s="155">
        <v>1280000</v>
      </c>
      <c r="D36" s="160">
        <v>1376765.57</v>
      </c>
      <c r="E36" s="175">
        <v>1500000</v>
      </c>
      <c r="F36" s="260">
        <v>1500000</v>
      </c>
      <c r="G36" s="272">
        <v>2200000</v>
      </c>
      <c r="H36" s="335">
        <v>2600000</v>
      </c>
    </row>
    <row r="37" spans="1:8" x14ac:dyDescent="0.25">
      <c r="A37" s="12">
        <v>2143</v>
      </c>
      <c r="B37" s="153" t="s">
        <v>29</v>
      </c>
      <c r="C37" s="155">
        <v>15000</v>
      </c>
      <c r="D37" s="160">
        <v>3836</v>
      </c>
      <c r="E37" s="175">
        <v>15000</v>
      </c>
      <c r="F37" s="260">
        <v>15000</v>
      </c>
      <c r="G37" s="273">
        <v>15000</v>
      </c>
      <c r="H37" s="336">
        <v>15000</v>
      </c>
    </row>
    <row r="38" spans="1:8" x14ac:dyDescent="0.25">
      <c r="A38" s="12">
        <v>2144</v>
      </c>
      <c r="B38" s="153" t="s">
        <v>30</v>
      </c>
      <c r="C38" s="155">
        <v>29000</v>
      </c>
      <c r="D38" s="160">
        <v>27757</v>
      </c>
      <c r="E38" s="175">
        <v>29000</v>
      </c>
      <c r="F38" s="260">
        <v>29000</v>
      </c>
      <c r="G38" s="273">
        <v>29000</v>
      </c>
      <c r="H38" s="336">
        <v>29000</v>
      </c>
    </row>
    <row r="39" spans="1:8" x14ac:dyDescent="0.25">
      <c r="A39" s="12">
        <v>2321</v>
      </c>
      <c r="B39" s="153" t="s">
        <v>31</v>
      </c>
      <c r="C39" s="155">
        <v>55000</v>
      </c>
      <c r="D39" s="160">
        <v>55000</v>
      </c>
      <c r="E39" s="175">
        <v>55000</v>
      </c>
      <c r="F39" s="260">
        <v>55000</v>
      </c>
      <c r="G39" s="273">
        <v>55000</v>
      </c>
      <c r="H39" s="334">
        <v>55000</v>
      </c>
    </row>
    <row r="40" spans="1:8" x14ac:dyDescent="0.25">
      <c r="A40" s="12">
        <v>3111</v>
      </c>
      <c r="B40" s="153" t="s">
        <v>172</v>
      </c>
      <c r="C40" s="155"/>
      <c r="D40" s="160"/>
      <c r="E40" s="175"/>
      <c r="F40" s="260"/>
      <c r="G40" s="272">
        <v>101000</v>
      </c>
      <c r="H40" s="334">
        <v>101000</v>
      </c>
    </row>
    <row r="41" spans="1:8" x14ac:dyDescent="0.25">
      <c r="A41" s="12">
        <v>3113</v>
      </c>
      <c r="B41" s="153" t="s">
        <v>32</v>
      </c>
      <c r="C41" s="155">
        <v>243260</v>
      </c>
      <c r="D41" s="160">
        <v>244113.27</v>
      </c>
      <c r="E41" s="175">
        <v>145000</v>
      </c>
      <c r="F41" s="260">
        <v>145000</v>
      </c>
      <c r="G41" s="273">
        <v>145000</v>
      </c>
      <c r="H41" s="334">
        <v>145000</v>
      </c>
    </row>
    <row r="42" spans="1:8" x14ac:dyDescent="0.25">
      <c r="A42" s="12">
        <v>3314</v>
      </c>
      <c r="B42" s="153" t="s">
        <v>33</v>
      </c>
      <c r="C42" s="155">
        <v>80000</v>
      </c>
      <c r="D42" s="160">
        <v>21023</v>
      </c>
      <c r="E42" s="175">
        <v>70000</v>
      </c>
      <c r="F42" s="260">
        <v>70000</v>
      </c>
      <c r="G42" s="273">
        <v>70000</v>
      </c>
      <c r="H42" s="334">
        <v>70000</v>
      </c>
    </row>
    <row r="43" spans="1:8" x14ac:dyDescent="0.25">
      <c r="A43" s="12">
        <v>3315</v>
      </c>
      <c r="B43" s="153" t="s">
        <v>34</v>
      </c>
      <c r="C43" s="155">
        <v>12000</v>
      </c>
      <c r="D43" s="160">
        <v>3350</v>
      </c>
      <c r="E43" s="175">
        <v>20000</v>
      </c>
      <c r="F43" s="260">
        <v>20000</v>
      </c>
      <c r="G43" s="273">
        <v>20000</v>
      </c>
      <c r="H43" s="334">
        <v>20000</v>
      </c>
    </row>
    <row r="44" spans="1:8" x14ac:dyDescent="0.25">
      <c r="A44" s="12">
        <v>3319</v>
      </c>
      <c r="B44" s="153" t="s">
        <v>35</v>
      </c>
      <c r="C44" s="155">
        <v>70000</v>
      </c>
      <c r="D44" s="160">
        <v>65630</v>
      </c>
      <c r="E44" s="175">
        <v>70000</v>
      </c>
      <c r="F44" s="264">
        <v>82000</v>
      </c>
      <c r="G44" s="277">
        <v>82000</v>
      </c>
      <c r="H44" s="335">
        <v>102000</v>
      </c>
    </row>
    <row r="45" spans="1:8" x14ac:dyDescent="0.25">
      <c r="A45" s="12">
        <v>3349</v>
      </c>
      <c r="B45" s="153" t="s">
        <v>36</v>
      </c>
      <c r="C45" s="155">
        <v>3000</v>
      </c>
      <c r="D45" s="160">
        <v>4480</v>
      </c>
      <c r="E45" s="175">
        <v>6000</v>
      </c>
      <c r="F45" s="260">
        <v>6000</v>
      </c>
      <c r="G45" s="273">
        <v>6000</v>
      </c>
      <c r="H45" s="334">
        <v>6000</v>
      </c>
    </row>
    <row r="46" spans="1:8" x14ac:dyDescent="0.25">
      <c r="A46" s="12">
        <v>3399</v>
      </c>
      <c r="B46" s="153" t="s">
        <v>37</v>
      </c>
      <c r="C46" s="155">
        <v>45000</v>
      </c>
      <c r="D46" s="160"/>
      <c r="E46" s="175">
        <v>45000</v>
      </c>
      <c r="F46" s="264">
        <v>53000</v>
      </c>
      <c r="G46" s="277">
        <v>53000</v>
      </c>
      <c r="H46" s="334">
        <v>53000</v>
      </c>
    </row>
    <row r="47" spans="1:8" x14ac:dyDescent="0.25">
      <c r="A47" s="12">
        <v>3421</v>
      </c>
      <c r="B47" s="153" t="s">
        <v>38</v>
      </c>
      <c r="C47" s="155">
        <v>40000</v>
      </c>
      <c r="D47" s="160">
        <v>45000</v>
      </c>
      <c r="E47" s="181" t="s">
        <v>21</v>
      </c>
      <c r="F47" s="267" t="s">
        <v>21</v>
      </c>
      <c r="G47" s="280" t="s">
        <v>21</v>
      </c>
      <c r="H47" s="339" t="s">
        <v>21</v>
      </c>
    </row>
    <row r="48" spans="1:8" x14ac:dyDescent="0.25">
      <c r="A48" s="12">
        <v>3429</v>
      </c>
      <c r="B48" s="153" t="s">
        <v>39</v>
      </c>
      <c r="C48" s="171" t="s">
        <v>40</v>
      </c>
      <c r="D48" s="172" t="s">
        <v>40</v>
      </c>
      <c r="E48" s="181" t="s">
        <v>21</v>
      </c>
      <c r="F48" s="267" t="s">
        <v>21</v>
      </c>
      <c r="G48" s="280" t="s">
        <v>21</v>
      </c>
      <c r="H48" s="339" t="s">
        <v>21</v>
      </c>
    </row>
    <row r="49" spans="1:8" x14ac:dyDescent="0.25">
      <c r="A49" s="12">
        <v>3611</v>
      </c>
      <c r="B49" s="153" t="s">
        <v>41</v>
      </c>
      <c r="C49" s="171" t="s">
        <v>40</v>
      </c>
      <c r="D49" s="172" t="s">
        <v>21</v>
      </c>
      <c r="E49" s="181" t="s">
        <v>21</v>
      </c>
      <c r="F49" s="267" t="s">
        <v>21</v>
      </c>
      <c r="G49" s="280" t="s">
        <v>21</v>
      </c>
      <c r="H49" s="339" t="s">
        <v>21</v>
      </c>
    </row>
    <row r="50" spans="1:8" x14ac:dyDescent="0.25">
      <c r="A50" s="12">
        <v>3612</v>
      </c>
      <c r="B50" s="153" t="s">
        <v>42</v>
      </c>
      <c r="C50" s="155"/>
      <c r="D50" s="160"/>
      <c r="E50" s="175"/>
      <c r="F50" s="260"/>
      <c r="G50" s="273"/>
      <c r="H50" s="334"/>
    </row>
    <row r="51" spans="1:8" x14ac:dyDescent="0.25">
      <c r="A51" s="12"/>
      <c r="B51" s="153" t="s">
        <v>43</v>
      </c>
      <c r="C51" s="155">
        <v>350000</v>
      </c>
      <c r="D51" s="160">
        <v>285256</v>
      </c>
      <c r="E51" s="175">
        <v>320000</v>
      </c>
      <c r="F51" s="260">
        <v>320000</v>
      </c>
      <c r="G51" s="273">
        <v>320000</v>
      </c>
      <c r="H51" s="334">
        <v>320000</v>
      </c>
    </row>
    <row r="52" spans="1:8" x14ac:dyDescent="0.25">
      <c r="A52" s="12"/>
      <c r="B52" s="153" t="s">
        <v>44</v>
      </c>
      <c r="C52" s="155">
        <v>1100000</v>
      </c>
      <c r="D52" s="160">
        <v>912563.8</v>
      </c>
      <c r="E52" s="175">
        <v>800000</v>
      </c>
      <c r="F52" s="260">
        <v>800000</v>
      </c>
      <c r="G52" s="273">
        <v>800000</v>
      </c>
      <c r="H52" s="334">
        <v>800000</v>
      </c>
    </row>
    <row r="53" spans="1:8" x14ac:dyDescent="0.25">
      <c r="A53" s="12"/>
      <c r="B53" s="153" t="s">
        <v>45</v>
      </c>
      <c r="C53" s="155">
        <v>1408000</v>
      </c>
      <c r="D53" s="160">
        <v>2525075.9500000002</v>
      </c>
      <c r="E53" s="175">
        <v>1200000</v>
      </c>
      <c r="F53" s="260">
        <v>1200000</v>
      </c>
      <c r="G53" s="272">
        <v>1380000</v>
      </c>
      <c r="H53" s="335">
        <v>1880000</v>
      </c>
    </row>
    <row r="54" spans="1:8" x14ac:dyDescent="0.25">
      <c r="A54" s="12"/>
      <c r="B54" s="153" t="s">
        <v>46</v>
      </c>
      <c r="C54" s="155" t="s">
        <v>40</v>
      </c>
      <c r="D54" s="160">
        <v>50896</v>
      </c>
      <c r="E54" s="175" t="s">
        <v>21</v>
      </c>
      <c r="F54" s="260" t="s">
        <v>21</v>
      </c>
      <c r="G54" s="273" t="s">
        <v>21</v>
      </c>
      <c r="H54" s="334" t="s">
        <v>21</v>
      </c>
    </row>
    <row r="55" spans="1:8" x14ac:dyDescent="0.25">
      <c r="A55" s="12">
        <v>3613</v>
      </c>
      <c r="B55" s="153" t="s">
        <v>47</v>
      </c>
      <c r="C55" s="155"/>
      <c r="D55" s="160"/>
      <c r="E55" s="175"/>
      <c r="F55" s="260"/>
      <c r="G55" s="273"/>
      <c r="H55" s="334"/>
    </row>
    <row r="56" spans="1:8" x14ac:dyDescent="0.25">
      <c r="A56" s="12"/>
      <c r="B56" s="153" t="s">
        <v>48</v>
      </c>
      <c r="C56" s="155">
        <v>140000</v>
      </c>
      <c r="D56" s="160">
        <v>59688</v>
      </c>
      <c r="E56" s="175">
        <v>140000</v>
      </c>
      <c r="F56" s="260">
        <v>140000</v>
      </c>
      <c r="G56" s="273">
        <v>140000</v>
      </c>
      <c r="H56" s="334">
        <v>140000</v>
      </c>
    </row>
    <row r="57" spans="1:8" x14ac:dyDescent="0.25">
      <c r="A57" s="12"/>
      <c r="B57" s="153" t="s">
        <v>49</v>
      </c>
      <c r="C57" s="155">
        <v>175000</v>
      </c>
      <c r="D57" s="160">
        <v>166310.57</v>
      </c>
      <c r="E57" s="175">
        <v>180000</v>
      </c>
      <c r="F57" s="260">
        <v>180000</v>
      </c>
      <c r="G57" s="273">
        <v>180000</v>
      </c>
      <c r="H57" s="334">
        <v>180000</v>
      </c>
    </row>
    <row r="58" spans="1:8" x14ac:dyDescent="0.25">
      <c r="A58" s="12"/>
      <c r="B58" s="153" t="s">
        <v>46</v>
      </c>
      <c r="C58" s="155"/>
      <c r="D58" s="160">
        <v>42475.99</v>
      </c>
      <c r="E58" s="175" t="s">
        <v>21</v>
      </c>
      <c r="F58" s="260" t="s">
        <v>21</v>
      </c>
      <c r="G58" s="273" t="s">
        <v>21</v>
      </c>
      <c r="H58" s="334" t="s">
        <v>21</v>
      </c>
    </row>
    <row r="59" spans="1:8" x14ac:dyDescent="0.25">
      <c r="A59" s="12">
        <v>3631</v>
      </c>
      <c r="B59" s="153" t="s">
        <v>50</v>
      </c>
      <c r="C59" s="155"/>
      <c r="D59" s="160">
        <v>64442</v>
      </c>
      <c r="E59" s="175" t="s">
        <v>21</v>
      </c>
      <c r="F59" s="260" t="s">
        <v>21</v>
      </c>
      <c r="G59" s="272">
        <v>7000</v>
      </c>
      <c r="H59" s="334">
        <v>7000</v>
      </c>
    </row>
    <row r="60" spans="1:8" x14ac:dyDescent="0.25">
      <c r="A60" s="12">
        <v>3632</v>
      </c>
      <c r="B60" s="153" t="s">
        <v>51</v>
      </c>
      <c r="C60" s="155">
        <v>12000</v>
      </c>
      <c r="D60" s="160">
        <v>100</v>
      </c>
      <c r="E60" s="175">
        <v>18000</v>
      </c>
      <c r="F60" s="260">
        <v>18000</v>
      </c>
      <c r="G60" s="273">
        <v>18000</v>
      </c>
      <c r="H60" s="334">
        <v>18000</v>
      </c>
    </row>
    <row r="61" spans="1:8" x14ac:dyDescent="0.25">
      <c r="A61" s="12">
        <v>3639</v>
      </c>
      <c r="B61" s="153" t="s">
        <v>52</v>
      </c>
      <c r="C61" s="155">
        <v>3155700</v>
      </c>
      <c r="D61" s="160">
        <v>153089</v>
      </c>
      <c r="E61" s="175">
        <v>160000</v>
      </c>
      <c r="F61" s="260">
        <v>160000</v>
      </c>
      <c r="G61" s="273">
        <v>160000</v>
      </c>
      <c r="H61" s="335">
        <v>310000</v>
      </c>
    </row>
    <row r="62" spans="1:8" x14ac:dyDescent="0.25">
      <c r="A62" s="12">
        <v>3722</v>
      </c>
      <c r="B62" s="153" t="s">
        <v>53</v>
      </c>
      <c r="C62" s="155">
        <v>7440</v>
      </c>
      <c r="D62" s="160">
        <v>6736.62</v>
      </c>
      <c r="E62" s="175">
        <v>6000</v>
      </c>
      <c r="F62" s="260">
        <v>6000</v>
      </c>
      <c r="G62" s="273">
        <v>6000</v>
      </c>
      <c r="H62" s="334">
        <v>6000</v>
      </c>
    </row>
    <row r="63" spans="1:8" x14ac:dyDescent="0.25">
      <c r="A63" s="12">
        <v>3725</v>
      </c>
      <c r="B63" s="153" t="s">
        <v>54</v>
      </c>
      <c r="C63" s="155">
        <v>240000</v>
      </c>
      <c r="D63" s="160">
        <v>199527.58</v>
      </c>
      <c r="E63" s="175">
        <v>265000</v>
      </c>
      <c r="F63" s="260">
        <v>265000</v>
      </c>
      <c r="G63" s="273">
        <v>265000</v>
      </c>
      <c r="H63" s="334">
        <v>265000</v>
      </c>
    </row>
    <row r="64" spans="1:8" x14ac:dyDescent="0.25">
      <c r="A64" s="12">
        <v>3745</v>
      </c>
      <c r="B64" s="153" t="s">
        <v>55</v>
      </c>
      <c r="C64" s="155">
        <v>6660</v>
      </c>
      <c r="D64" s="160">
        <v>20132</v>
      </c>
      <c r="E64" s="175" t="s">
        <v>21</v>
      </c>
      <c r="F64" s="260" t="s">
        <v>21</v>
      </c>
      <c r="G64" s="273" t="s">
        <v>21</v>
      </c>
      <c r="H64" s="334" t="s">
        <v>21</v>
      </c>
    </row>
    <row r="65" spans="1:8" x14ac:dyDescent="0.25">
      <c r="A65" s="12">
        <v>4351</v>
      </c>
      <c r="B65" s="153" t="s">
        <v>56</v>
      </c>
      <c r="C65" s="155">
        <v>165200</v>
      </c>
      <c r="D65" s="160">
        <v>177639</v>
      </c>
      <c r="E65" s="175">
        <v>190000</v>
      </c>
      <c r="F65" s="260">
        <v>190000</v>
      </c>
      <c r="G65" s="273">
        <v>190000</v>
      </c>
      <c r="H65" s="334">
        <v>190000</v>
      </c>
    </row>
    <row r="66" spans="1:8" x14ac:dyDescent="0.25">
      <c r="A66" s="12">
        <v>5512</v>
      </c>
      <c r="B66" s="153" t="s">
        <v>57</v>
      </c>
      <c r="C66" s="155"/>
      <c r="D66" s="160"/>
      <c r="E66" s="175"/>
      <c r="F66" s="260"/>
      <c r="G66" s="273"/>
      <c r="H66" s="334"/>
    </row>
    <row r="67" spans="1:8" x14ac:dyDescent="0.25">
      <c r="A67" s="12"/>
      <c r="B67" s="153" t="s">
        <v>58</v>
      </c>
      <c r="C67" s="155">
        <v>16800</v>
      </c>
      <c r="D67" s="160">
        <v>16800</v>
      </c>
      <c r="E67" s="175" t="s">
        <v>21</v>
      </c>
      <c r="F67" s="260" t="s">
        <v>21</v>
      </c>
      <c r="G67" s="273" t="s">
        <v>21</v>
      </c>
      <c r="H67" s="335">
        <v>73000</v>
      </c>
    </row>
    <row r="68" spans="1:8" x14ac:dyDescent="0.25">
      <c r="A68" s="12"/>
      <c r="B68" s="153" t="s">
        <v>59</v>
      </c>
      <c r="C68" s="155">
        <v>40</v>
      </c>
      <c r="D68" s="160">
        <v>38</v>
      </c>
      <c r="E68" s="175" t="s">
        <v>21</v>
      </c>
      <c r="F68" s="260" t="s">
        <v>21</v>
      </c>
      <c r="G68" s="272">
        <v>500</v>
      </c>
      <c r="H68" s="334">
        <v>500</v>
      </c>
    </row>
    <row r="69" spans="1:8" x14ac:dyDescent="0.25">
      <c r="A69" s="12">
        <v>6171</v>
      </c>
      <c r="B69" s="153" t="s">
        <v>60</v>
      </c>
      <c r="C69" s="155">
        <v>10000</v>
      </c>
      <c r="D69" s="160">
        <v>3091.89</v>
      </c>
      <c r="E69" s="175">
        <v>10000</v>
      </c>
      <c r="F69" s="260">
        <v>10000</v>
      </c>
      <c r="G69" s="272">
        <v>25000</v>
      </c>
      <c r="H69" s="335">
        <v>45000</v>
      </c>
    </row>
    <row r="70" spans="1:8" x14ac:dyDescent="0.25">
      <c r="A70" s="12">
        <v>6310</v>
      </c>
      <c r="B70" s="153" t="s">
        <v>61</v>
      </c>
      <c r="C70" s="155"/>
      <c r="D70" s="160"/>
      <c r="E70" s="175"/>
      <c r="F70" s="260"/>
      <c r="G70" s="273"/>
      <c r="H70" s="334"/>
    </row>
    <row r="71" spans="1:8" x14ac:dyDescent="0.25">
      <c r="A71" s="12"/>
      <c r="B71" s="153" t="s">
        <v>62</v>
      </c>
      <c r="C71" s="155">
        <v>29700</v>
      </c>
      <c r="D71" s="160">
        <v>9929.5400000000009</v>
      </c>
      <c r="E71" s="175">
        <v>20000</v>
      </c>
      <c r="F71" s="260">
        <v>20000</v>
      </c>
      <c r="G71" s="273">
        <v>20000</v>
      </c>
      <c r="H71" s="334">
        <v>20000</v>
      </c>
    </row>
    <row r="72" spans="1:8" x14ac:dyDescent="0.25">
      <c r="A72" s="12"/>
      <c r="B72" s="153" t="s">
        <v>63</v>
      </c>
      <c r="C72" s="155">
        <v>300</v>
      </c>
      <c r="D72" s="160">
        <v>390</v>
      </c>
      <c r="E72" s="175">
        <v>400</v>
      </c>
      <c r="F72" s="260">
        <v>400</v>
      </c>
      <c r="G72" s="273">
        <v>400</v>
      </c>
      <c r="H72" s="334">
        <v>400</v>
      </c>
    </row>
    <row r="73" spans="1:8" x14ac:dyDescent="0.25">
      <c r="A73" s="12"/>
      <c r="B73" s="153" t="s">
        <v>64</v>
      </c>
      <c r="C73" s="155" t="s">
        <v>21</v>
      </c>
      <c r="D73" s="160" t="s">
        <v>40</v>
      </c>
      <c r="E73" s="175" t="s">
        <v>21</v>
      </c>
      <c r="F73" s="260" t="s">
        <v>21</v>
      </c>
      <c r="G73" s="273" t="s">
        <v>21</v>
      </c>
      <c r="H73" s="334" t="s">
        <v>21</v>
      </c>
    </row>
    <row r="74" spans="1:8" x14ac:dyDescent="0.25">
      <c r="A74" s="12">
        <v>6330</v>
      </c>
      <c r="B74" s="153" t="s">
        <v>65</v>
      </c>
      <c r="C74" s="155">
        <v>2000000</v>
      </c>
      <c r="D74" s="160">
        <v>26920000</v>
      </c>
      <c r="E74" s="175">
        <v>4000000</v>
      </c>
      <c r="F74" s="260">
        <v>4000000</v>
      </c>
      <c r="G74" s="272">
        <v>12000000</v>
      </c>
      <c r="H74" s="335">
        <v>32000000</v>
      </c>
    </row>
    <row r="75" spans="1:8" ht="15.75" thickBot="1" x14ac:dyDescent="0.3">
      <c r="A75" s="17"/>
      <c r="B75" s="166" t="s">
        <v>66</v>
      </c>
      <c r="C75" s="168">
        <v>110000</v>
      </c>
      <c r="D75" s="161">
        <v>110000</v>
      </c>
      <c r="E75" s="182">
        <v>190000</v>
      </c>
      <c r="F75" s="268">
        <v>190000</v>
      </c>
      <c r="G75" s="281">
        <v>190000</v>
      </c>
      <c r="H75" s="340">
        <v>190000</v>
      </c>
    </row>
    <row r="76" spans="1:8" ht="15.75" thickBot="1" x14ac:dyDescent="0.3">
      <c r="A76" s="18" t="s">
        <v>67</v>
      </c>
      <c r="B76" s="19"/>
      <c r="C76" s="20">
        <f>SUM(C6:C75)</f>
        <v>41136140</v>
      </c>
      <c r="D76" s="170">
        <f>SUM(D6:D75)</f>
        <v>60478238.729999997</v>
      </c>
      <c r="E76" s="183">
        <f ca="1">SUM(E6:E75)</f>
        <v>116565970</v>
      </c>
      <c r="F76" s="269">
        <v>117703670</v>
      </c>
      <c r="G76" s="236">
        <v>133420443</v>
      </c>
      <c r="H76" s="312">
        <f>SUM(H6:H75)</f>
        <v>154618443</v>
      </c>
    </row>
    <row r="77" spans="1:8" x14ac:dyDescent="0.25">
      <c r="E77" s="22"/>
      <c r="G77" s="184"/>
    </row>
    <row r="78" spans="1:8" x14ac:dyDescent="0.25">
      <c r="A78" t="s">
        <v>68</v>
      </c>
    </row>
    <row r="80" spans="1:8" x14ac:dyDescent="0.25">
      <c r="A80" t="s">
        <v>193</v>
      </c>
    </row>
    <row r="81" spans="1:1" x14ac:dyDescent="0.25">
      <c r="A81" t="s">
        <v>69</v>
      </c>
    </row>
    <row r="82" spans="1:1" x14ac:dyDescent="0.25">
      <c r="A82" t="s">
        <v>194</v>
      </c>
    </row>
  </sheetData>
  <sheetProtection algorithmName="SHA-512" hashValue="GRCThF5UHLiy0mB4ENtgluoym1nv+VxPI7xPz7NYzztPafWijaID8G5sP/UzrmrOnKu8gMkO5c4d4i51a95h0Q==" saltValue="BBPrp03vXyEez5p8Oobmag==" spinCount="100000" sheet="1" objects="1" scenarios="1"/>
  <pageMargins left="0.31496062992125984" right="0.31496062992125984" top="0.59055118110236227" bottom="0.19685039370078741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817B-3F30-4E38-B718-0826A6E1DF67}">
  <dimension ref="A1:M187"/>
  <sheetViews>
    <sheetView workbookViewId="0">
      <selection activeCell="P16" sqref="P16"/>
    </sheetView>
  </sheetViews>
  <sheetFormatPr defaultRowHeight="15" x14ac:dyDescent="0.25"/>
  <cols>
    <col min="1" max="1" width="7.85546875" customWidth="1"/>
    <col min="2" max="2" width="47.5703125" customWidth="1"/>
    <col min="3" max="4" width="18.7109375" customWidth="1"/>
    <col min="5" max="5" width="18.85546875" customWidth="1"/>
    <col min="6" max="6" width="19.28515625" customWidth="1"/>
    <col min="7" max="7" width="19" customWidth="1"/>
    <col min="8" max="8" width="0.140625" hidden="1" customWidth="1"/>
    <col min="9" max="9" width="17.28515625" customWidth="1"/>
    <col min="10" max="10" width="18.28515625" customWidth="1"/>
    <col min="11" max="11" width="17.42578125" customWidth="1"/>
    <col min="12" max="12" width="18.28515625" customWidth="1"/>
    <col min="13" max="13" width="17.42578125" customWidth="1"/>
  </cols>
  <sheetData>
    <row r="1" spans="1:13" ht="15.75" thickBot="1" x14ac:dyDescent="0.3">
      <c r="A1" s="2" t="s">
        <v>72</v>
      </c>
      <c r="B1" s="2"/>
    </row>
    <row r="2" spans="1:13" ht="26.25" x14ac:dyDescent="0.25">
      <c r="A2" s="23" t="s">
        <v>1</v>
      </c>
      <c r="B2" s="24" t="s">
        <v>2</v>
      </c>
      <c r="C2" s="302" t="s">
        <v>73</v>
      </c>
      <c r="D2" s="302" t="s">
        <v>4</v>
      </c>
      <c r="E2" s="113" t="s">
        <v>191</v>
      </c>
      <c r="F2" s="113" t="s">
        <v>191</v>
      </c>
      <c r="G2" s="294" t="s">
        <v>175</v>
      </c>
      <c r="H2" s="295" t="s">
        <v>173</v>
      </c>
      <c r="I2" s="296" t="s">
        <v>175</v>
      </c>
      <c r="J2" s="298" t="s">
        <v>180</v>
      </c>
      <c r="K2" s="299" t="s">
        <v>180</v>
      </c>
      <c r="L2" s="305" t="s">
        <v>195</v>
      </c>
      <c r="M2" s="306" t="s">
        <v>195</v>
      </c>
    </row>
    <row r="3" spans="1:13" ht="37.5" customHeight="1" thickBot="1" x14ac:dyDescent="0.3">
      <c r="A3" s="25" t="s">
        <v>74</v>
      </c>
      <c r="B3" s="26"/>
      <c r="C3" s="303" t="s">
        <v>75</v>
      </c>
      <c r="D3" s="303" t="s">
        <v>7</v>
      </c>
      <c r="E3" s="304" t="s">
        <v>176</v>
      </c>
      <c r="F3" s="304" t="s">
        <v>177</v>
      </c>
      <c r="G3" s="300" t="s">
        <v>176</v>
      </c>
      <c r="H3" s="297" t="s">
        <v>174</v>
      </c>
      <c r="I3" s="300" t="s">
        <v>177</v>
      </c>
      <c r="J3" s="301" t="s">
        <v>176</v>
      </c>
      <c r="K3" s="301" t="s">
        <v>177</v>
      </c>
      <c r="L3" s="307" t="s">
        <v>176</v>
      </c>
      <c r="M3" s="307" t="s">
        <v>177</v>
      </c>
    </row>
    <row r="4" spans="1:13" ht="18.75" x14ac:dyDescent="0.3">
      <c r="A4" s="33">
        <v>1031</v>
      </c>
      <c r="B4" s="34" t="s">
        <v>28</v>
      </c>
      <c r="C4" s="106">
        <v>1650000</v>
      </c>
      <c r="D4" s="106">
        <v>1634465.36</v>
      </c>
      <c r="E4" s="114">
        <v>2100000</v>
      </c>
      <c r="F4" s="115"/>
      <c r="G4" s="185">
        <v>2100000</v>
      </c>
      <c r="H4" s="186"/>
      <c r="I4" s="216">
        <v>500000</v>
      </c>
      <c r="J4" s="232">
        <v>2100000</v>
      </c>
      <c r="K4" s="285"/>
      <c r="L4" s="308">
        <v>2100000</v>
      </c>
      <c r="M4" s="308"/>
    </row>
    <row r="5" spans="1:13" ht="18.75" x14ac:dyDescent="0.3">
      <c r="A5" s="35"/>
      <c r="B5" s="36" t="s">
        <v>186</v>
      </c>
      <c r="C5" s="107"/>
      <c r="D5" s="107"/>
      <c r="E5" s="116"/>
      <c r="F5" s="117"/>
      <c r="G5" s="187"/>
      <c r="H5" s="188"/>
      <c r="I5" s="187"/>
      <c r="J5" s="233"/>
      <c r="K5" s="286">
        <v>650000</v>
      </c>
      <c r="L5" s="309"/>
      <c r="M5" s="309">
        <v>650000</v>
      </c>
    </row>
    <row r="6" spans="1:13" ht="19.5" thickBot="1" x14ac:dyDescent="0.35">
      <c r="A6" s="42"/>
      <c r="B6" s="77" t="s">
        <v>76</v>
      </c>
      <c r="C6" s="108"/>
      <c r="D6" s="108"/>
      <c r="E6" s="118"/>
      <c r="F6" s="119"/>
      <c r="G6" s="189"/>
      <c r="H6" s="190"/>
      <c r="I6" s="189"/>
      <c r="J6" s="234"/>
      <c r="K6" s="234"/>
      <c r="L6" s="310"/>
      <c r="M6" s="310"/>
    </row>
    <row r="7" spans="1:13" ht="19.5" thickBot="1" x14ac:dyDescent="0.35">
      <c r="A7" s="30">
        <v>1037</v>
      </c>
      <c r="B7" s="31" t="s">
        <v>156</v>
      </c>
      <c r="C7" s="110">
        <v>2200000</v>
      </c>
      <c r="D7" s="110">
        <v>2073034.72</v>
      </c>
      <c r="E7" s="122"/>
      <c r="F7" s="128"/>
      <c r="G7" s="170"/>
      <c r="H7" s="191"/>
      <c r="I7" s="170"/>
      <c r="J7" s="235">
        <v>12000</v>
      </c>
      <c r="K7" s="236"/>
      <c r="L7" s="312">
        <v>12000</v>
      </c>
      <c r="M7" s="312"/>
    </row>
    <row r="8" spans="1:13" ht="19.5" thickBot="1" x14ac:dyDescent="0.35">
      <c r="A8" s="28">
        <v>2143</v>
      </c>
      <c r="B8" s="29" t="s">
        <v>29</v>
      </c>
      <c r="C8" s="109">
        <v>35000</v>
      </c>
      <c r="D8" s="109">
        <v>29150.1</v>
      </c>
      <c r="E8" s="120">
        <v>42500</v>
      </c>
      <c r="F8" s="121" t="s">
        <v>21</v>
      </c>
      <c r="G8" s="192">
        <v>42500</v>
      </c>
      <c r="H8" s="193" t="s">
        <v>21</v>
      </c>
      <c r="I8" s="192" t="s">
        <v>21</v>
      </c>
      <c r="J8" s="237">
        <v>42500</v>
      </c>
      <c r="K8" s="237" t="s">
        <v>21</v>
      </c>
      <c r="L8" s="313">
        <v>42500</v>
      </c>
      <c r="M8" s="313" t="s">
        <v>21</v>
      </c>
    </row>
    <row r="9" spans="1:13" ht="19.5" thickBot="1" x14ac:dyDescent="0.35">
      <c r="A9" s="30">
        <v>2212</v>
      </c>
      <c r="B9" s="31" t="s">
        <v>77</v>
      </c>
      <c r="C9" s="110">
        <v>800000</v>
      </c>
      <c r="D9" s="110">
        <v>545228.82999999996</v>
      </c>
      <c r="E9" s="122">
        <v>800000</v>
      </c>
      <c r="F9" s="123"/>
      <c r="G9" s="219">
        <v>7800000</v>
      </c>
      <c r="H9" s="194"/>
      <c r="I9" s="217"/>
      <c r="J9" s="236">
        <v>7800000</v>
      </c>
      <c r="K9" s="238"/>
      <c r="L9" s="312">
        <v>7800000</v>
      </c>
      <c r="M9" s="314"/>
    </row>
    <row r="10" spans="1:13" ht="19.5" thickBot="1" x14ac:dyDescent="0.35">
      <c r="A10" s="28">
        <v>2219</v>
      </c>
      <c r="B10" s="29" t="s">
        <v>149</v>
      </c>
      <c r="C10" s="109">
        <v>1620000</v>
      </c>
      <c r="D10" s="109">
        <v>1442339</v>
      </c>
      <c r="E10" s="120">
        <v>500000</v>
      </c>
      <c r="F10" s="124"/>
      <c r="G10" s="196">
        <v>5500000</v>
      </c>
      <c r="H10" s="195"/>
      <c r="I10" s="195"/>
      <c r="J10" s="237">
        <v>5500000</v>
      </c>
      <c r="K10" s="239"/>
      <c r="L10" s="313">
        <v>5500000</v>
      </c>
      <c r="M10" s="315"/>
    </row>
    <row r="11" spans="1:13" ht="19.5" thickBot="1" x14ac:dyDescent="0.35">
      <c r="A11" s="28"/>
      <c r="B11" s="29" t="s">
        <v>148</v>
      </c>
      <c r="C11" s="109"/>
      <c r="D11" s="109"/>
      <c r="E11" s="120"/>
      <c r="F11" s="124">
        <v>1000000</v>
      </c>
      <c r="G11" s="192"/>
      <c r="H11" s="195">
        <v>1000000</v>
      </c>
      <c r="I11" s="195">
        <v>1000000</v>
      </c>
      <c r="J11" s="237"/>
      <c r="K11" s="239">
        <v>1000000</v>
      </c>
      <c r="L11" s="313"/>
      <c r="M11" s="315">
        <v>1000000</v>
      </c>
    </row>
    <row r="12" spans="1:13" ht="19.5" thickBot="1" x14ac:dyDescent="0.35">
      <c r="A12" s="28">
        <v>2321</v>
      </c>
      <c r="B12" s="29" t="s">
        <v>78</v>
      </c>
      <c r="C12" s="109">
        <v>170000</v>
      </c>
      <c r="D12" s="109">
        <v>31962.15</v>
      </c>
      <c r="E12" s="120">
        <v>170000</v>
      </c>
      <c r="F12" s="125"/>
      <c r="G12" s="192">
        <v>170000</v>
      </c>
      <c r="H12" s="196"/>
      <c r="I12" s="196"/>
      <c r="J12" s="237">
        <v>170000</v>
      </c>
      <c r="K12" s="237"/>
      <c r="L12" s="313">
        <v>170000</v>
      </c>
      <c r="M12" s="313"/>
    </row>
    <row r="13" spans="1:13" ht="19.5" thickBot="1" x14ac:dyDescent="0.35">
      <c r="A13" s="28"/>
      <c r="B13" s="32" t="s">
        <v>79</v>
      </c>
      <c r="C13" s="109"/>
      <c r="D13" s="109"/>
      <c r="E13" s="120"/>
      <c r="F13" s="120">
        <v>40000000</v>
      </c>
      <c r="G13" s="192"/>
      <c r="H13" s="192">
        <v>40000000</v>
      </c>
      <c r="I13" s="192">
        <v>40000000</v>
      </c>
      <c r="J13" s="237"/>
      <c r="K13" s="237">
        <v>40000000</v>
      </c>
      <c r="L13" s="313"/>
      <c r="M13" s="313">
        <v>40000000</v>
      </c>
    </row>
    <row r="14" spans="1:13" ht="19.5" thickBot="1" x14ac:dyDescent="0.35">
      <c r="A14" s="28"/>
      <c r="B14" s="32" t="s">
        <v>147</v>
      </c>
      <c r="C14" s="109">
        <v>3000000</v>
      </c>
      <c r="D14" s="109">
        <v>196895</v>
      </c>
      <c r="E14" s="120"/>
      <c r="F14" s="124">
        <v>82000000</v>
      </c>
      <c r="G14" s="192"/>
      <c r="H14" s="195">
        <v>82000000</v>
      </c>
      <c r="I14" s="218">
        <v>70000000</v>
      </c>
      <c r="J14" s="237"/>
      <c r="K14" s="239">
        <v>70000000</v>
      </c>
      <c r="L14" s="313"/>
      <c r="M14" s="315">
        <v>70000000</v>
      </c>
    </row>
    <row r="15" spans="1:13" ht="19.5" thickBot="1" x14ac:dyDescent="0.35">
      <c r="A15" s="30">
        <v>2341</v>
      </c>
      <c r="B15" s="31" t="s">
        <v>80</v>
      </c>
      <c r="C15" s="110">
        <v>500000</v>
      </c>
      <c r="D15" s="110">
        <v>65340</v>
      </c>
      <c r="E15" s="122">
        <v>100000</v>
      </c>
      <c r="F15" s="126"/>
      <c r="G15" s="170">
        <v>100000</v>
      </c>
      <c r="H15" s="197"/>
      <c r="I15" s="197"/>
      <c r="J15" s="235">
        <v>270000</v>
      </c>
      <c r="K15" s="238"/>
      <c r="L15" s="312">
        <v>270000</v>
      </c>
      <c r="M15" s="314"/>
    </row>
    <row r="16" spans="1:13" ht="18.75" x14ac:dyDescent="0.3">
      <c r="A16" s="33">
        <v>3111</v>
      </c>
      <c r="B16" s="34" t="s">
        <v>81</v>
      </c>
      <c r="C16" s="106"/>
      <c r="D16" s="106"/>
      <c r="E16" s="114"/>
      <c r="F16" s="114"/>
      <c r="G16" s="185"/>
      <c r="H16" s="185"/>
      <c r="I16" s="185"/>
      <c r="J16" s="232"/>
      <c r="K16" s="232"/>
      <c r="L16" s="308"/>
      <c r="M16" s="308"/>
    </row>
    <row r="17" spans="1:13" ht="18.75" x14ac:dyDescent="0.3">
      <c r="A17" s="35"/>
      <c r="B17" s="36" t="s">
        <v>82</v>
      </c>
      <c r="C17" s="107">
        <v>1100000</v>
      </c>
      <c r="D17" s="107">
        <v>1100000</v>
      </c>
      <c r="E17" s="116">
        <v>1100000</v>
      </c>
      <c r="F17" s="116"/>
      <c r="G17" s="187">
        <v>1100000</v>
      </c>
      <c r="H17" s="187"/>
      <c r="I17" s="187"/>
      <c r="J17" s="233">
        <v>1100000</v>
      </c>
      <c r="K17" s="233"/>
      <c r="L17" s="309">
        <v>1100000</v>
      </c>
      <c r="M17" s="309"/>
    </row>
    <row r="18" spans="1:13" ht="18.75" x14ac:dyDescent="0.3">
      <c r="A18" s="42"/>
      <c r="B18" s="77" t="s">
        <v>157</v>
      </c>
      <c r="C18" s="108"/>
      <c r="D18" s="108">
        <v>509366</v>
      </c>
      <c r="E18" s="118"/>
      <c r="F18" s="118"/>
      <c r="G18" s="189"/>
      <c r="H18" s="189"/>
      <c r="I18" s="189"/>
      <c r="J18" s="234"/>
      <c r="K18" s="234"/>
      <c r="L18" s="310"/>
      <c r="M18" s="310"/>
    </row>
    <row r="19" spans="1:13" ht="15.75" thickBot="1" x14ac:dyDescent="0.3">
      <c r="A19" s="37"/>
      <c r="B19" s="228" t="s">
        <v>181</v>
      </c>
      <c r="C19" s="111">
        <v>300000</v>
      </c>
      <c r="D19" s="111">
        <v>300000</v>
      </c>
      <c r="E19" s="127">
        <v>190000</v>
      </c>
      <c r="F19" s="127"/>
      <c r="G19" s="198">
        <v>190000</v>
      </c>
      <c r="H19" s="198"/>
      <c r="I19" s="198"/>
      <c r="J19" s="240">
        <v>211000</v>
      </c>
      <c r="K19" s="241"/>
      <c r="L19" s="316">
        <v>211000</v>
      </c>
      <c r="M19" s="316"/>
    </row>
    <row r="20" spans="1:13" ht="18.75" x14ac:dyDescent="0.3">
      <c r="A20" s="33">
        <v>3113</v>
      </c>
      <c r="B20" s="34" t="s">
        <v>32</v>
      </c>
      <c r="C20" s="106"/>
      <c r="D20" s="106"/>
      <c r="E20" s="115"/>
      <c r="F20" s="115"/>
      <c r="G20" s="186"/>
      <c r="H20" s="186"/>
      <c r="I20" s="185"/>
      <c r="J20" s="242"/>
      <c r="K20" s="232"/>
      <c r="L20" s="317"/>
      <c r="M20" s="308"/>
    </row>
    <row r="21" spans="1:13" ht="18.75" x14ac:dyDescent="0.3">
      <c r="A21" s="35"/>
      <c r="B21" s="36" t="s">
        <v>82</v>
      </c>
      <c r="C21" s="107">
        <v>2500000</v>
      </c>
      <c r="D21" s="107">
        <v>2500000</v>
      </c>
      <c r="E21" s="116">
        <v>2800000</v>
      </c>
      <c r="F21" s="116"/>
      <c r="G21" s="187">
        <v>2800000</v>
      </c>
      <c r="H21" s="187"/>
      <c r="I21" s="187"/>
      <c r="J21" s="233">
        <v>2800000</v>
      </c>
      <c r="K21" s="233"/>
      <c r="L21" s="309">
        <v>2800000</v>
      </c>
      <c r="M21" s="309"/>
    </row>
    <row r="22" spans="1:13" ht="15.75" x14ac:dyDescent="0.25">
      <c r="A22" s="35"/>
      <c r="B22" s="78" t="s">
        <v>155</v>
      </c>
      <c r="C22" s="107">
        <v>300000</v>
      </c>
      <c r="D22" s="107"/>
      <c r="E22" s="116"/>
      <c r="F22" s="116">
        <v>1500000</v>
      </c>
      <c r="G22" s="187"/>
      <c r="H22" s="187">
        <v>1500000</v>
      </c>
      <c r="I22" s="187">
        <v>1500000</v>
      </c>
      <c r="J22" s="233"/>
      <c r="K22" s="233">
        <v>1500000</v>
      </c>
      <c r="L22" s="309"/>
      <c r="M22" s="309">
        <v>1500000</v>
      </c>
    </row>
    <row r="23" spans="1:13" ht="15.75" x14ac:dyDescent="0.25">
      <c r="A23" s="35"/>
      <c r="B23" s="78" t="s">
        <v>154</v>
      </c>
      <c r="C23" s="135"/>
      <c r="D23" s="107"/>
      <c r="E23" s="116"/>
      <c r="F23" s="116">
        <v>3500000</v>
      </c>
      <c r="G23" s="187"/>
      <c r="H23" s="187">
        <v>3500000</v>
      </c>
      <c r="I23" s="187">
        <v>3500000</v>
      </c>
      <c r="J23" s="233"/>
      <c r="K23" s="233">
        <v>3500000</v>
      </c>
      <c r="L23" s="309"/>
      <c r="M23" s="309">
        <v>3500000</v>
      </c>
    </row>
    <row r="24" spans="1:13" ht="15.75" x14ac:dyDescent="0.25">
      <c r="A24" s="35"/>
      <c r="B24" s="78" t="s">
        <v>157</v>
      </c>
      <c r="C24" s="107">
        <v>175390</v>
      </c>
      <c r="D24" s="107">
        <v>175387.2</v>
      </c>
      <c r="E24" s="116"/>
      <c r="F24" s="116"/>
      <c r="G24" s="187"/>
      <c r="H24" s="187"/>
      <c r="I24" s="187"/>
      <c r="J24" s="233"/>
      <c r="K24" s="233"/>
      <c r="L24" s="309"/>
      <c r="M24" s="309"/>
    </row>
    <row r="25" spans="1:13" ht="16.5" thickBot="1" x14ac:dyDescent="0.3">
      <c r="A25" s="41"/>
      <c r="B25" s="79" t="s">
        <v>182</v>
      </c>
      <c r="C25" s="112">
        <v>1300000</v>
      </c>
      <c r="D25" s="112">
        <v>1016215.43</v>
      </c>
      <c r="E25" s="131">
        <v>100000</v>
      </c>
      <c r="F25" s="136"/>
      <c r="G25" s="199">
        <v>100000</v>
      </c>
      <c r="H25" s="200"/>
      <c r="I25" s="200"/>
      <c r="J25" s="282">
        <v>950000</v>
      </c>
      <c r="K25" s="244"/>
      <c r="L25" s="320">
        <v>950000</v>
      </c>
      <c r="M25" s="318"/>
    </row>
    <row r="26" spans="1:13" ht="19.5" thickBot="1" x14ac:dyDescent="0.35">
      <c r="A26" s="30">
        <v>3114</v>
      </c>
      <c r="B26" s="31" t="s">
        <v>83</v>
      </c>
      <c r="C26" s="110">
        <v>1000</v>
      </c>
      <c r="D26" s="110">
        <v>1000</v>
      </c>
      <c r="E26" s="122">
        <v>1000</v>
      </c>
      <c r="F26" s="123" t="s">
        <v>21</v>
      </c>
      <c r="G26" s="170">
        <v>1000</v>
      </c>
      <c r="H26" s="194" t="s">
        <v>21</v>
      </c>
      <c r="I26" s="217" t="s">
        <v>21</v>
      </c>
      <c r="J26" s="236">
        <v>1000</v>
      </c>
      <c r="K26" s="238" t="s">
        <v>21</v>
      </c>
      <c r="L26" s="312">
        <v>1000</v>
      </c>
      <c r="M26" s="314" t="s">
        <v>21</v>
      </c>
    </row>
    <row r="27" spans="1:13" ht="19.5" thickBot="1" x14ac:dyDescent="0.35">
      <c r="A27" s="30">
        <v>3314</v>
      </c>
      <c r="B27" s="31" t="s">
        <v>33</v>
      </c>
      <c r="C27" s="110">
        <v>640000</v>
      </c>
      <c r="D27" s="110">
        <v>416616.26</v>
      </c>
      <c r="E27" s="122">
        <v>700000</v>
      </c>
      <c r="F27" s="128"/>
      <c r="G27" s="170">
        <v>700000</v>
      </c>
      <c r="H27" s="191"/>
      <c r="I27" s="170"/>
      <c r="J27" s="236">
        <v>700000</v>
      </c>
      <c r="K27" s="236"/>
      <c r="L27" s="312">
        <v>700000</v>
      </c>
      <c r="M27" s="312"/>
    </row>
    <row r="28" spans="1:13" ht="19.5" thickBot="1" x14ac:dyDescent="0.35">
      <c r="A28" s="37"/>
      <c r="B28" s="38" t="s">
        <v>84</v>
      </c>
      <c r="C28" s="111"/>
      <c r="D28" s="111"/>
      <c r="E28" s="127">
        <v>5000</v>
      </c>
      <c r="F28" s="127"/>
      <c r="G28" s="198">
        <v>5000</v>
      </c>
      <c r="H28" s="198"/>
      <c r="I28" s="198"/>
      <c r="J28" s="241">
        <v>5000</v>
      </c>
      <c r="K28" s="241"/>
      <c r="L28" s="316">
        <v>5000</v>
      </c>
      <c r="M28" s="316"/>
    </row>
    <row r="29" spans="1:13" ht="19.5" thickBot="1" x14ac:dyDescent="0.35">
      <c r="A29" s="30">
        <v>3315</v>
      </c>
      <c r="B29" s="31" t="s">
        <v>85</v>
      </c>
      <c r="C29" s="110">
        <v>250000</v>
      </c>
      <c r="D29" s="110">
        <v>72299.41</v>
      </c>
      <c r="E29" s="122">
        <v>200000</v>
      </c>
      <c r="F29" s="128"/>
      <c r="G29" s="170">
        <v>200000</v>
      </c>
      <c r="H29" s="191"/>
      <c r="I29" s="170"/>
      <c r="J29" s="236">
        <v>200000</v>
      </c>
      <c r="K29" s="236"/>
      <c r="L29" s="311">
        <v>370000</v>
      </c>
      <c r="M29" s="312"/>
    </row>
    <row r="30" spans="1:13" ht="18.75" x14ac:dyDescent="0.3">
      <c r="A30" s="33">
        <v>3319</v>
      </c>
      <c r="B30" s="34" t="s">
        <v>35</v>
      </c>
      <c r="C30" s="106">
        <v>332000</v>
      </c>
      <c r="D30" s="106">
        <v>206317.27</v>
      </c>
      <c r="E30" s="115"/>
      <c r="F30" s="115"/>
      <c r="G30" s="186"/>
      <c r="H30" s="186"/>
      <c r="I30" s="185"/>
      <c r="J30" s="242"/>
      <c r="K30" s="232"/>
      <c r="L30" s="317"/>
      <c r="M30" s="308"/>
    </row>
    <row r="31" spans="1:13" ht="18.75" x14ac:dyDescent="0.3">
      <c r="A31" s="35"/>
      <c r="B31" s="36" t="s">
        <v>86</v>
      </c>
      <c r="C31" s="107"/>
      <c r="D31" s="107"/>
      <c r="E31" s="116">
        <v>20000</v>
      </c>
      <c r="F31" s="117"/>
      <c r="G31" s="187">
        <v>20000</v>
      </c>
      <c r="H31" s="188"/>
      <c r="I31" s="187"/>
      <c r="J31" s="233">
        <v>20000</v>
      </c>
      <c r="K31" s="233"/>
      <c r="L31" s="309">
        <v>20000</v>
      </c>
      <c r="M31" s="309"/>
    </row>
    <row r="32" spans="1:13" ht="18.75" x14ac:dyDescent="0.3">
      <c r="A32" s="35"/>
      <c r="B32" s="36" t="s">
        <v>87</v>
      </c>
      <c r="C32" s="107"/>
      <c r="D32" s="107"/>
      <c r="E32" s="116">
        <v>185000</v>
      </c>
      <c r="F32" s="117"/>
      <c r="G32" s="187">
        <v>185000</v>
      </c>
      <c r="H32" s="188"/>
      <c r="I32" s="187"/>
      <c r="J32" s="233">
        <v>185000</v>
      </c>
      <c r="K32" s="233"/>
      <c r="L32" s="309">
        <v>185000</v>
      </c>
      <c r="M32" s="309"/>
    </row>
    <row r="33" spans="1:13" ht="18.75" x14ac:dyDescent="0.3">
      <c r="A33" s="35"/>
      <c r="B33" s="36" t="s">
        <v>88</v>
      </c>
      <c r="C33" s="107"/>
      <c r="D33" s="107"/>
      <c r="E33" s="116">
        <v>110000</v>
      </c>
      <c r="F33" s="117"/>
      <c r="G33" s="220">
        <v>122000</v>
      </c>
      <c r="H33" s="188"/>
      <c r="I33" s="187"/>
      <c r="J33" s="233">
        <v>122000</v>
      </c>
      <c r="K33" s="233"/>
      <c r="L33" s="309">
        <v>122000</v>
      </c>
      <c r="M33" s="309"/>
    </row>
    <row r="34" spans="1:13" ht="19.5" thickBot="1" x14ac:dyDescent="0.35">
      <c r="A34" s="37"/>
      <c r="B34" s="38" t="s">
        <v>89</v>
      </c>
      <c r="C34" s="111"/>
      <c r="D34" s="111"/>
      <c r="E34" s="129" t="s">
        <v>21</v>
      </c>
      <c r="F34" s="130"/>
      <c r="G34" s="201" t="s">
        <v>21</v>
      </c>
      <c r="H34" s="202"/>
      <c r="I34" s="198"/>
      <c r="J34" s="245" t="s">
        <v>21</v>
      </c>
      <c r="K34" s="241"/>
      <c r="L34" s="319" t="s">
        <v>21</v>
      </c>
      <c r="M34" s="316"/>
    </row>
    <row r="35" spans="1:13" ht="19.5" thickBot="1" x14ac:dyDescent="0.35">
      <c r="A35" s="41"/>
      <c r="B35" s="80" t="s">
        <v>90</v>
      </c>
      <c r="C35" s="112"/>
      <c r="D35" s="112"/>
      <c r="E35" s="131">
        <v>5000</v>
      </c>
      <c r="F35" s="132"/>
      <c r="G35" s="199">
        <v>5000</v>
      </c>
      <c r="H35" s="203"/>
      <c r="I35" s="199"/>
      <c r="J35" s="243">
        <v>5000</v>
      </c>
      <c r="K35" s="243"/>
      <c r="L35" s="320">
        <v>5000</v>
      </c>
      <c r="M35" s="320"/>
    </row>
    <row r="36" spans="1:13" ht="19.5" thickBot="1" x14ac:dyDescent="0.35">
      <c r="A36" s="30">
        <v>3322</v>
      </c>
      <c r="B36" s="31" t="s">
        <v>91</v>
      </c>
      <c r="C36" s="110">
        <v>6000</v>
      </c>
      <c r="D36" s="110">
        <v>3000</v>
      </c>
      <c r="E36" s="122">
        <v>10000</v>
      </c>
      <c r="F36" s="128"/>
      <c r="G36" s="170">
        <v>10000</v>
      </c>
      <c r="H36" s="191"/>
      <c r="I36" s="170"/>
      <c r="J36" s="236">
        <v>10000</v>
      </c>
      <c r="K36" s="236"/>
      <c r="L36" s="312">
        <v>10000</v>
      </c>
      <c r="M36" s="312"/>
    </row>
    <row r="37" spans="1:13" ht="19.5" thickBot="1" x14ac:dyDescent="0.35">
      <c r="A37" s="30">
        <v>3326</v>
      </c>
      <c r="B37" s="31" t="s">
        <v>92</v>
      </c>
      <c r="C37" s="110">
        <v>4000</v>
      </c>
      <c r="D37" s="110">
        <v>3300</v>
      </c>
      <c r="E37" s="122">
        <v>4000</v>
      </c>
      <c r="F37" s="128"/>
      <c r="G37" s="170">
        <v>4000</v>
      </c>
      <c r="H37" s="191"/>
      <c r="I37" s="170"/>
      <c r="J37" s="236">
        <v>4000</v>
      </c>
      <c r="K37" s="236"/>
      <c r="L37" s="311">
        <v>12000</v>
      </c>
      <c r="M37" s="312"/>
    </row>
    <row r="38" spans="1:13" ht="19.5" thickBot="1" x14ac:dyDescent="0.35">
      <c r="A38" s="30">
        <v>3341</v>
      </c>
      <c r="B38" s="31" t="s">
        <v>93</v>
      </c>
      <c r="C38" s="110">
        <v>45000</v>
      </c>
      <c r="D38" s="110">
        <v>37802.620000000003</v>
      </c>
      <c r="E38" s="122">
        <v>45000</v>
      </c>
      <c r="F38" s="128"/>
      <c r="G38" s="170">
        <v>45000</v>
      </c>
      <c r="H38" s="191"/>
      <c r="I38" s="170"/>
      <c r="J38" s="236">
        <v>45000</v>
      </c>
      <c r="K38" s="236"/>
      <c r="L38" s="312">
        <v>45000</v>
      </c>
      <c r="M38" s="312"/>
    </row>
    <row r="39" spans="1:13" ht="19.5" thickBot="1" x14ac:dyDescent="0.35">
      <c r="A39" s="30">
        <v>3349</v>
      </c>
      <c r="B39" s="31" t="s">
        <v>94</v>
      </c>
      <c r="C39" s="110">
        <v>157000</v>
      </c>
      <c r="D39" s="110">
        <v>116282</v>
      </c>
      <c r="E39" s="122">
        <v>105000</v>
      </c>
      <c r="F39" s="128"/>
      <c r="G39" s="170">
        <v>105000</v>
      </c>
      <c r="H39" s="191"/>
      <c r="I39" s="170"/>
      <c r="J39" s="236">
        <v>105000</v>
      </c>
      <c r="K39" s="236"/>
      <c r="L39" s="312">
        <v>105000</v>
      </c>
      <c r="M39" s="312"/>
    </row>
    <row r="40" spans="1:13" ht="18.75" x14ac:dyDescent="0.3">
      <c r="A40" s="33">
        <v>3399</v>
      </c>
      <c r="B40" s="34" t="s">
        <v>95</v>
      </c>
      <c r="C40" s="106">
        <v>89000</v>
      </c>
      <c r="D40" s="106">
        <v>68054.52</v>
      </c>
      <c r="E40" s="114"/>
      <c r="F40" s="115"/>
      <c r="G40" s="185"/>
      <c r="H40" s="186"/>
      <c r="I40" s="185"/>
      <c r="J40" s="232"/>
      <c r="K40" s="232"/>
      <c r="L40" s="308"/>
      <c r="M40" s="308"/>
    </row>
    <row r="41" spans="1:13" ht="18.75" x14ac:dyDescent="0.3">
      <c r="A41" s="35"/>
      <c r="B41" s="36" t="s">
        <v>96</v>
      </c>
      <c r="C41" s="107"/>
      <c r="D41" s="107"/>
      <c r="E41" s="116">
        <v>100000</v>
      </c>
      <c r="F41" s="117"/>
      <c r="G41" s="187">
        <v>100000</v>
      </c>
      <c r="H41" s="188"/>
      <c r="I41" s="187"/>
      <c r="J41" s="233">
        <v>100000</v>
      </c>
      <c r="K41" s="233"/>
      <c r="L41" s="309">
        <v>100000</v>
      </c>
      <c r="M41" s="309"/>
    </row>
    <row r="42" spans="1:13" ht="18.75" x14ac:dyDescent="0.3">
      <c r="A42" s="35"/>
      <c r="B42" s="36" t="s">
        <v>150</v>
      </c>
      <c r="C42" s="107"/>
      <c r="D42" s="107"/>
      <c r="E42" s="116">
        <v>30000</v>
      </c>
      <c r="F42" s="117"/>
      <c r="G42" s="220">
        <v>38000</v>
      </c>
      <c r="H42" s="188"/>
      <c r="I42" s="187"/>
      <c r="J42" s="233">
        <v>38000</v>
      </c>
      <c r="K42" s="233"/>
      <c r="L42" s="309">
        <v>38000</v>
      </c>
      <c r="M42" s="309"/>
    </row>
    <row r="43" spans="1:13" ht="19.5" thickBot="1" x14ac:dyDescent="0.35">
      <c r="A43" s="37"/>
      <c r="B43" s="38" t="s">
        <v>151</v>
      </c>
      <c r="C43" s="111"/>
      <c r="D43" s="111"/>
      <c r="E43" s="127">
        <v>20000</v>
      </c>
      <c r="F43" s="130"/>
      <c r="G43" s="198">
        <v>20000</v>
      </c>
      <c r="H43" s="202"/>
      <c r="I43" s="198"/>
      <c r="J43" s="241">
        <v>20000</v>
      </c>
      <c r="K43" s="241"/>
      <c r="L43" s="316">
        <v>20000</v>
      </c>
      <c r="M43" s="316"/>
    </row>
    <row r="44" spans="1:13" ht="19.5" thickBot="1" x14ac:dyDescent="0.35">
      <c r="A44" s="30">
        <v>3412</v>
      </c>
      <c r="B44" s="31" t="s">
        <v>97</v>
      </c>
      <c r="C44" s="110">
        <v>900000</v>
      </c>
      <c r="D44" s="110">
        <v>891387</v>
      </c>
      <c r="E44" s="122">
        <v>100000</v>
      </c>
      <c r="F44" s="128"/>
      <c r="G44" s="170">
        <v>100000</v>
      </c>
      <c r="H44" s="191"/>
      <c r="I44" s="170"/>
      <c r="J44" s="236">
        <v>100000</v>
      </c>
      <c r="K44" s="236"/>
      <c r="L44" s="312">
        <v>100000</v>
      </c>
      <c r="M44" s="312"/>
    </row>
    <row r="45" spans="1:13" ht="19.5" thickBot="1" x14ac:dyDescent="0.35">
      <c r="A45" s="30">
        <v>3419</v>
      </c>
      <c r="B45" s="31" t="s">
        <v>98</v>
      </c>
      <c r="C45" s="110">
        <v>93000</v>
      </c>
      <c r="D45" s="110">
        <v>93000</v>
      </c>
      <c r="E45" s="122">
        <v>93000</v>
      </c>
      <c r="F45" s="128"/>
      <c r="G45" s="170">
        <v>93000</v>
      </c>
      <c r="H45" s="191"/>
      <c r="I45" s="170"/>
      <c r="J45" s="236">
        <v>93000</v>
      </c>
      <c r="K45" s="236"/>
      <c r="L45" s="312">
        <v>93000</v>
      </c>
      <c r="M45" s="312"/>
    </row>
    <row r="46" spans="1:13" ht="18" customHeight="1" thickBot="1" x14ac:dyDescent="0.3">
      <c r="A46" s="30">
        <v>3421</v>
      </c>
      <c r="B46" s="44" t="s">
        <v>183</v>
      </c>
      <c r="C46" s="110">
        <v>45000</v>
      </c>
      <c r="D46" s="110">
        <v>45000</v>
      </c>
      <c r="E46" s="122">
        <v>45000</v>
      </c>
      <c r="F46" s="128"/>
      <c r="G46" s="219">
        <v>55000</v>
      </c>
      <c r="H46" s="191"/>
      <c r="I46" s="170"/>
      <c r="J46" s="235">
        <v>60500</v>
      </c>
      <c r="K46" s="235">
        <v>331500</v>
      </c>
      <c r="L46" s="312">
        <v>60500</v>
      </c>
      <c r="M46" s="312">
        <v>331500</v>
      </c>
    </row>
    <row r="47" spans="1:13" ht="19.5" customHeight="1" thickBot="1" x14ac:dyDescent="0.35">
      <c r="A47" s="30">
        <v>3429</v>
      </c>
      <c r="B47" s="31" t="s">
        <v>99</v>
      </c>
      <c r="C47" s="110">
        <v>51000</v>
      </c>
      <c r="D47" s="110">
        <v>28000</v>
      </c>
      <c r="E47" s="122">
        <v>50000</v>
      </c>
      <c r="F47" s="128"/>
      <c r="G47" s="170">
        <v>50000</v>
      </c>
      <c r="H47" s="191"/>
      <c r="I47" s="170"/>
      <c r="J47" s="236">
        <v>50000</v>
      </c>
      <c r="K47" s="236"/>
      <c r="L47" s="312">
        <v>50000</v>
      </c>
      <c r="M47" s="312"/>
    </row>
    <row r="48" spans="1:13" ht="16.5" thickBot="1" x14ac:dyDescent="0.3">
      <c r="A48" s="134">
        <v>3522</v>
      </c>
      <c r="B48" s="229" t="s">
        <v>184</v>
      </c>
      <c r="C48" s="231"/>
      <c r="D48" s="110"/>
      <c r="E48" s="122"/>
      <c r="F48" s="230"/>
      <c r="G48" s="170"/>
      <c r="H48" s="204"/>
      <c r="I48" s="170"/>
      <c r="J48" s="283">
        <v>10000</v>
      </c>
      <c r="K48" s="236"/>
      <c r="L48" s="328">
        <v>10000</v>
      </c>
      <c r="M48" s="312"/>
    </row>
    <row r="49" spans="1:13" ht="19.5" thickBot="1" x14ac:dyDescent="0.35">
      <c r="A49" s="30">
        <v>3612</v>
      </c>
      <c r="B49" s="31" t="s">
        <v>42</v>
      </c>
      <c r="C49" s="110">
        <v>2150000</v>
      </c>
      <c r="D49" s="110">
        <v>845627.34</v>
      </c>
      <c r="E49" s="140">
        <v>1600000</v>
      </c>
      <c r="F49" s="122"/>
      <c r="G49" s="205">
        <v>1600000</v>
      </c>
      <c r="H49" s="170"/>
      <c r="I49" s="170"/>
      <c r="J49" s="247">
        <v>1600000</v>
      </c>
      <c r="K49" s="236"/>
      <c r="L49" s="326">
        <v>1422000</v>
      </c>
      <c r="M49" s="312"/>
    </row>
    <row r="50" spans="1:13" ht="19.5" thickBot="1" x14ac:dyDescent="0.35">
      <c r="A50" s="30"/>
      <c r="B50" s="82" t="s">
        <v>152</v>
      </c>
      <c r="C50" s="110"/>
      <c r="D50" s="110"/>
      <c r="E50" s="140">
        <v>50000</v>
      </c>
      <c r="F50" s="128"/>
      <c r="G50" s="205">
        <v>50000</v>
      </c>
      <c r="H50" s="191"/>
      <c r="I50" s="170"/>
      <c r="J50" s="247">
        <v>50000</v>
      </c>
      <c r="K50" s="236"/>
      <c r="L50" s="321">
        <v>50000</v>
      </c>
      <c r="M50" s="312"/>
    </row>
    <row r="51" spans="1:13" ht="19.5" thickBot="1" x14ac:dyDescent="0.35">
      <c r="A51" s="30"/>
      <c r="B51" s="82" t="s">
        <v>100</v>
      </c>
      <c r="C51" s="110"/>
      <c r="D51" s="110"/>
      <c r="E51" s="140">
        <v>70000</v>
      </c>
      <c r="F51" s="128"/>
      <c r="G51" s="205">
        <v>70000</v>
      </c>
      <c r="H51" s="191"/>
      <c r="I51" s="170"/>
      <c r="J51" s="247">
        <v>70000</v>
      </c>
      <c r="K51" s="236"/>
      <c r="L51" s="321">
        <v>70000</v>
      </c>
      <c r="M51" s="312"/>
    </row>
    <row r="52" spans="1:13" ht="19.5" thickBot="1" x14ac:dyDescent="0.35">
      <c r="A52" s="30"/>
      <c r="B52" s="82" t="s">
        <v>101</v>
      </c>
      <c r="C52" s="110"/>
      <c r="D52" s="110"/>
      <c r="E52" s="140">
        <v>4000</v>
      </c>
      <c r="F52" s="128"/>
      <c r="G52" s="205">
        <v>4000</v>
      </c>
      <c r="H52" s="191"/>
      <c r="I52" s="170"/>
      <c r="J52" s="247">
        <v>4000</v>
      </c>
      <c r="K52" s="236"/>
      <c r="L52" s="321">
        <v>4000</v>
      </c>
      <c r="M52" s="312"/>
    </row>
    <row r="53" spans="1:13" ht="19.5" thickBot="1" x14ac:dyDescent="0.35">
      <c r="A53" s="30"/>
      <c r="B53" s="82" t="s">
        <v>102</v>
      </c>
      <c r="C53" s="110"/>
      <c r="D53" s="110"/>
      <c r="E53" s="140">
        <v>50000</v>
      </c>
      <c r="F53" s="128"/>
      <c r="G53" s="205">
        <v>50000</v>
      </c>
      <c r="H53" s="191"/>
      <c r="I53" s="170"/>
      <c r="J53" s="247">
        <v>50000</v>
      </c>
      <c r="K53" s="236"/>
      <c r="L53" s="321">
        <v>50000</v>
      </c>
      <c r="M53" s="312"/>
    </row>
    <row r="54" spans="1:13" ht="19.5" thickBot="1" x14ac:dyDescent="0.35">
      <c r="A54" s="30"/>
      <c r="B54" s="82" t="s">
        <v>153</v>
      </c>
      <c r="C54" s="110"/>
      <c r="D54" s="110"/>
      <c r="E54" s="140">
        <v>30000</v>
      </c>
      <c r="F54" s="128"/>
      <c r="G54" s="205">
        <v>30000</v>
      </c>
      <c r="H54" s="191"/>
      <c r="I54" s="170"/>
      <c r="J54" s="247">
        <v>30000</v>
      </c>
      <c r="K54" s="236"/>
      <c r="L54" s="321">
        <v>30000</v>
      </c>
      <c r="M54" s="312"/>
    </row>
    <row r="55" spans="1:13" ht="19.5" thickBot="1" x14ac:dyDescent="0.35">
      <c r="A55" s="30"/>
      <c r="B55" s="82" t="s">
        <v>103</v>
      </c>
      <c r="C55" s="110"/>
      <c r="D55" s="110"/>
      <c r="E55" s="140">
        <v>30000</v>
      </c>
      <c r="F55" s="128"/>
      <c r="G55" s="205">
        <v>30000</v>
      </c>
      <c r="H55" s="191"/>
      <c r="I55" s="170"/>
      <c r="J55" s="247">
        <v>30000</v>
      </c>
      <c r="K55" s="236"/>
      <c r="L55" s="321">
        <v>30000</v>
      </c>
      <c r="M55" s="312"/>
    </row>
    <row r="56" spans="1:13" ht="19.5" thickBot="1" x14ac:dyDescent="0.35">
      <c r="A56" s="30"/>
      <c r="B56" s="82" t="s">
        <v>104</v>
      </c>
      <c r="C56" s="110"/>
      <c r="D56" s="110"/>
      <c r="E56" s="140">
        <v>20000</v>
      </c>
      <c r="F56" s="128"/>
      <c r="G56" s="205">
        <v>20000</v>
      </c>
      <c r="H56" s="191"/>
      <c r="I56" s="170"/>
      <c r="J56" s="247">
        <v>20000</v>
      </c>
      <c r="K56" s="236"/>
      <c r="L56" s="321">
        <v>20000</v>
      </c>
      <c r="M56" s="312"/>
    </row>
    <row r="57" spans="1:13" ht="16.5" customHeight="1" thickBot="1" x14ac:dyDescent="0.35">
      <c r="A57" s="30"/>
      <c r="B57" s="82" t="s">
        <v>105</v>
      </c>
      <c r="C57" s="110"/>
      <c r="D57" s="110"/>
      <c r="E57" s="140"/>
      <c r="F57" s="122">
        <v>100000</v>
      </c>
      <c r="G57" s="205"/>
      <c r="H57" s="170">
        <v>100000</v>
      </c>
      <c r="I57" s="170">
        <v>100000</v>
      </c>
      <c r="J57" s="247"/>
      <c r="K57" s="236">
        <v>100000</v>
      </c>
      <c r="L57" s="321"/>
      <c r="M57" s="312">
        <v>100000</v>
      </c>
    </row>
    <row r="58" spans="1:13" ht="19.5" thickBot="1" x14ac:dyDescent="0.35">
      <c r="A58" s="41">
        <v>3613</v>
      </c>
      <c r="B58" s="138" t="s">
        <v>47</v>
      </c>
      <c r="C58" s="112">
        <v>2040000</v>
      </c>
      <c r="D58" s="112">
        <v>1358627.46</v>
      </c>
      <c r="E58" s="141">
        <v>1600000</v>
      </c>
      <c r="F58" s="132"/>
      <c r="G58" s="206">
        <v>1600000</v>
      </c>
      <c r="H58" s="203"/>
      <c r="I58" s="199"/>
      <c r="J58" s="284">
        <v>1500000</v>
      </c>
      <c r="K58" s="282">
        <v>40000</v>
      </c>
      <c r="L58" s="341">
        <v>1500000</v>
      </c>
      <c r="M58" s="320">
        <v>40000</v>
      </c>
    </row>
    <row r="59" spans="1:13" ht="19.5" thickBot="1" x14ac:dyDescent="0.35">
      <c r="A59" s="30">
        <v>3631</v>
      </c>
      <c r="B59" s="82" t="s">
        <v>50</v>
      </c>
      <c r="C59" s="110">
        <v>6500000</v>
      </c>
      <c r="D59" s="110">
        <v>1605949.16</v>
      </c>
      <c r="E59" s="140">
        <v>1000000</v>
      </c>
      <c r="F59" s="128"/>
      <c r="G59" s="205">
        <v>1000000</v>
      </c>
      <c r="H59" s="191"/>
      <c r="I59" s="170"/>
      <c r="J59" s="247">
        <v>1000000</v>
      </c>
      <c r="K59" s="236"/>
      <c r="L59" s="321">
        <v>1000000</v>
      </c>
      <c r="M59" s="312"/>
    </row>
    <row r="60" spans="1:13" ht="18.75" customHeight="1" thickBot="1" x14ac:dyDescent="0.35">
      <c r="A60" s="30">
        <v>3632</v>
      </c>
      <c r="B60" s="31" t="s">
        <v>51</v>
      </c>
      <c r="C60" s="110">
        <v>45000</v>
      </c>
      <c r="D60" s="110">
        <v>6394.45</v>
      </c>
      <c r="E60" s="140">
        <v>45000</v>
      </c>
      <c r="F60" s="128"/>
      <c r="G60" s="205">
        <v>45000</v>
      </c>
      <c r="H60" s="191"/>
      <c r="I60" s="170"/>
      <c r="J60" s="247">
        <v>45000</v>
      </c>
      <c r="K60" s="236"/>
      <c r="L60" s="321">
        <v>45000</v>
      </c>
      <c r="M60" s="312"/>
    </row>
    <row r="61" spans="1:13" ht="17.25" customHeight="1" thickBot="1" x14ac:dyDescent="0.35">
      <c r="A61" s="30">
        <v>3635</v>
      </c>
      <c r="B61" s="31" t="s">
        <v>106</v>
      </c>
      <c r="C61" s="110">
        <v>230000</v>
      </c>
      <c r="D61" s="110">
        <v>165000</v>
      </c>
      <c r="E61" s="142"/>
      <c r="F61" s="122">
        <v>100000</v>
      </c>
      <c r="G61" s="207"/>
      <c r="H61" s="170">
        <v>100000</v>
      </c>
      <c r="I61" s="170">
        <v>100000</v>
      </c>
      <c r="J61" s="248"/>
      <c r="K61" s="236">
        <v>100000</v>
      </c>
      <c r="L61" s="322"/>
      <c r="M61" s="312">
        <v>100000</v>
      </c>
    </row>
    <row r="62" spans="1:13" ht="17.25" customHeight="1" x14ac:dyDescent="0.3">
      <c r="A62" s="33">
        <v>3639</v>
      </c>
      <c r="B62" s="34" t="s">
        <v>52</v>
      </c>
      <c r="C62" s="106">
        <v>1800000</v>
      </c>
      <c r="D62" s="106">
        <v>928262</v>
      </c>
      <c r="E62" s="143">
        <v>1800000</v>
      </c>
      <c r="F62" s="114"/>
      <c r="G62" s="208">
        <v>1800000</v>
      </c>
      <c r="H62" s="185"/>
      <c r="I62" s="185"/>
      <c r="J62" s="249">
        <v>1800000</v>
      </c>
      <c r="K62" s="232"/>
      <c r="L62" s="342">
        <v>1500000</v>
      </c>
      <c r="M62" s="308"/>
    </row>
    <row r="63" spans="1:13" ht="18.75" x14ac:dyDescent="0.3">
      <c r="A63" s="35"/>
      <c r="B63" s="36" t="s">
        <v>107</v>
      </c>
      <c r="C63" s="107">
        <v>100000</v>
      </c>
      <c r="D63" s="107">
        <v>83619</v>
      </c>
      <c r="E63" s="144">
        <v>130000</v>
      </c>
      <c r="F63" s="116"/>
      <c r="G63" s="209">
        <v>130000</v>
      </c>
      <c r="H63" s="187"/>
      <c r="I63" s="187"/>
      <c r="J63" s="250">
        <v>130000</v>
      </c>
      <c r="K63" s="233"/>
      <c r="L63" s="323">
        <v>130000</v>
      </c>
      <c r="M63" s="309"/>
    </row>
    <row r="64" spans="1:13" ht="18.75" x14ac:dyDescent="0.3">
      <c r="A64" s="35"/>
      <c r="B64" s="36" t="s">
        <v>108</v>
      </c>
      <c r="C64" s="107">
        <v>50000</v>
      </c>
      <c r="D64" s="150" t="s">
        <v>109</v>
      </c>
      <c r="E64" s="144">
        <v>50000</v>
      </c>
      <c r="F64" s="116"/>
      <c r="G64" s="209">
        <v>50000</v>
      </c>
      <c r="H64" s="187"/>
      <c r="I64" s="187"/>
      <c r="J64" s="250">
        <v>50000</v>
      </c>
      <c r="K64" s="233"/>
      <c r="L64" s="323">
        <v>50000</v>
      </c>
      <c r="M64" s="309"/>
    </row>
    <row r="65" spans="1:13" ht="19.5" thickBot="1" x14ac:dyDescent="0.35">
      <c r="A65" s="35"/>
      <c r="B65" s="36" t="s">
        <v>110</v>
      </c>
      <c r="C65" s="107">
        <v>3000000</v>
      </c>
      <c r="D65" s="107">
        <v>33565</v>
      </c>
      <c r="E65" s="144"/>
      <c r="F65" s="116">
        <v>500000</v>
      </c>
      <c r="G65" s="209"/>
      <c r="H65" s="187">
        <v>500000</v>
      </c>
      <c r="I65" s="187">
        <v>500000</v>
      </c>
      <c r="J65" s="250"/>
      <c r="K65" s="233">
        <v>500000</v>
      </c>
      <c r="L65" s="323"/>
      <c r="M65" s="309">
        <v>500000</v>
      </c>
    </row>
    <row r="66" spans="1:13" ht="19.5" thickBot="1" x14ac:dyDescent="0.35">
      <c r="A66" s="30">
        <v>3721</v>
      </c>
      <c r="B66" s="31" t="s">
        <v>111</v>
      </c>
      <c r="C66" s="110">
        <v>50000</v>
      </c>
      <c r="D66" s="110">
        <v>44941</v>
      </c>
      <c r="E66" s="140">
        <v>55000</v>
      </c>
      <c r="F66" s="128"/>
      <c r="G66" s="205">
        <v>55000</v>
      </c>
      <c r="H66" s="191"/>
      <c r="I66" s="170"/>
      <c r="J66" s="247">
        <v>55000</v>
      </c>
      <c r="K66" s="236"/>
      <c r="L66" s="321">
        <v>55000</v>
      </c>
      <c r="M66" s="312"/>
    </row>
    <row r="67" spans="1:13" ht="18.75" x14ac:dyDescent="0.3">
      <c r="A67" s="33">
        <v>3722</v>
      </c>
      <c r="B67" s="34" t="s">
        <v>53</v>
      </c>
      <c r="C67" s="106"/>
      <c r="D67" s="106"/>
      <c r="E67" s="145"/>
      <c r="F67" s="115"/>
      <c r="G67" s="210"/>
      <c r="H67" s="186"/>
      <c r="I67" s="185"/>
      <c r="J67" s="251"/>
      <c r="K67" s="232"/>
      <c r="L67" s="324"/>
      <c r="M67" s="308"/>
    </row>
    <row r="68" spans="1:13" ht="18.75" x14ac:dyDescent="0.3">
      <c r="A68" s="35"/>
      <c r="B68" s="36" t="s">
        <v>112</v>
      </c>
      <c r="C68" s="139">
        <v>1800000</v>
      </c>
      <c r="D68" s="107">
        <v>1708835.14</v>
      </c>
      <c r="E68" s="144">
        <v>2000000</v>
      </c>
      <c r="F68" s="133"/>
      <c r="G68" s="209">
        <v>2000000</v>
      </c>
      <c r="H68" s="211"/>
      <c r="I68" s="200"/>
      <c r="J68" s="250">
        <v>2000000</v>
      </c>
      <c r="K68" s="244"/>
      <c r="L68" s="343">
        <v>2300000</v>
      </c>
      <c r="M68" s="318"/>
    </row>
    <row r="69" spans="1:13" ht="18.75" x14ac:dyDescent="0.3">
      <c r="A69" s="35"/>
      <c r="B69" s="36" t="s">
        <v>113</v>
      </c>
      <c r="C69" s="107">
        <v>350000</v>
      </c>
      <c r="D69" s="107">
        <v>267410</v>
      </c>
      <c r="E69" s="146"/>
      <c r="F69" s="116">
        <v>100000</v>
      </c>
      <c r="G69" s="212"/>
      <c r="H69" s="187">
        <v>100000</v>
      </c>
      <c r="I69" s="187">
        <v>100000</v>
      </c>
      <c r="J69" s="252"/>
      <c r="K69" s="233">
        <v>100000</v>
      </c>
      <c r="L69" s="325"/>
      <c r="M69" s="309">
        <v>100000</v>
      </c>
    </row>
    <row r="70" spans="1:13" ht="18.75" x14ac:dyDescent="0.3">
      <c r="A70" s="35"/>
      <c r="B70" s="36" t="s">
        <v>158</v>
      </c>
      <c r="C70" s="107">
        <v>2350400</v>
      </c>
      <c r="D70" s="107">
        <v>1962363.48</v>
      </c>
      <c r="E70" s="146"/>
      <c r="F70" s="116"/>
      <c r="G70" s="212"/>
      <c r="H70" s="187"/>
      <c r="I70" s="187"/>
      <c r="J70" s="252"/>
      <c r="K70" s="233"/>
      <c r="L70" s="325"/>
      <c r="M70" s="309"/>
    </row>
    <row r="71" spans="1:13" ht="19.5" thickBot="1" x14ac:dyDescent="0.35">
      <c r="A71" s="35"/>
      <c r="B71" s="36" t="s">
        <v>114</v>
      </c>
      <c r="C71" s="107">
        <v>150000</v>
      </c>
      <c r="D71" s="150" t="s">
        <v>21</v>
      </c>
      <c r="E71" s="146"/>
      <c r="F71" s="116">
        <v>150000</v>
      </c>
      <c r="G71" s="212"/>
      <c r="H71" s="187">
        <v>150000</v>
      </c>
      <c r="I71" s="187">
        <v>150000</v>
      </c>
      <c r="J71" s="252"/>
      <c r="K71" s="286">
        <v>0</v>
      </c>
      <c r="L71" s="325"/>
      <c r="M71" s="309">
        <v>0</v>
      </c>
    </row>
    <row r="72" spans="1:13" ht="19.5" thickBot="1" x14ac:dyDescent="0.35">
      <c r="A72" s="30">
        <v>3725</v>
      </c>
      <c r="B72" s="31" t="s">
        <v>115</v>
      </c>
      <c r="C72" s="110">
        <v>55000</v>
      </c>
      <c r="D72" s="151" t="s">
        <v>40</v>
      </c>
      <c r="E72" s="140">
        <v>67000</v>
      </c>
      <c r="F72" s="128"/>
      <c r="G72" s="205">
        <v>67000</v>
      </c>
      <c r="H72" s="191"/>
      <c r="I72" s="170"/>
      <c r="J72" s="247">
        <v>67000</v>
      </c>
      <c r="K72" s="236"/>
      <c r="L72" s="321">
        <v>67000</v>
      </c>
      <c r="M72" s="312"/>
    </row>
    <row r="73" spans="1:13" ht="19.5" thickBot="1" x14ac:dyDescent="0.35">
      <c r="A73" s="30"/>
      <c r="B73" s="31" t="s">
        <v>187</v>
      </c>
      <c r="C73" s="110"/>
      <c r="D73" s="151"/>
      <c r="E73" s="140"/>
      <c r="F73" s="128"/>
      <c r="G73" s="205"/>
      <c r="H73" s="191"/>
      <c r="I73" s="170"/>
      <c r="J73" s="287">
        <v>1088000</v>
      </c>
      <c r="K73" s="235">
        <v>700000</v>
      </c>
      <c r="L73" s="321">
        <v>1088000</v>
      </c>
      <c r="M73" s="312">
        <v>700000</v>
      </c>
    </row>
    <row r="74" spans="1:13" ht="19.5" thickBot="1" x14ac:dyDescent="0.35">
      <c r="A74" s="30">
        <v>3745</v>
      </c>
      <c r="B74" s="31" t="s">
        <v>116</v>
      </c>
      <c r="C74" s="110">
        <v>3030000</v>
      </c>
      <c r="D74" s="110">
        <v>2315470.17</v>
      </c>
      <c r="E74" s="140">
        <v>2700000</v>
      </c>
      <c r="F74" s="128"/>
      <c r="G74" s="205">
        <v>2700000</v>
      </c>
      <c r="H74" s="191"/>
      <c r="I74" s="170"/>
      <c r="J74" s="247">
        <v>2700000</v>
      </c>
      <c r="K74" s="236"/>
      <c r="L74" s="321">
        <v>2700000</v>
      </c>
      <c r="M74" s="312"/>
    </row>
    <row r="75" spans="1:13" ht="19.5" thickBot="1" x14ac:dyDescent="0.35">
      <c r="A75" s="30"/>
      <c r="B75" s="82" t="s">
        <v>117</v>
      </c>
      <c r="C75" s="110"/>
      <c r="D75" s="110"/>
      <c r="E75" s="147"/>
      <c r="F75" s="122">
        <v>100000</v>
      </c>
      <c r="G75" s="213"/>
      <c r="H75" s="170">
        <v>100000</v>
      </c>
      <c r="I75" s="170">
        <v>100000</v>
      </c>
      <c r="J75" s="253"/>
      <c r="K75" s="236">
        <v>100000</v>
      </c>
      <c r="L75" s="327"/>
      <c r="M75" s="312">
        <v>100000</v>
      </c>
    </row>
    <row r="76" spans="1:13" ht="19.5" thickBot="1" x14ac:dyDescent="0.35">
      <c r="A76" s="30"/>
      <c r="B76" s="82" t="s">
        <v>118</v>
      </c>
      <c r="C76" s="110"/>
      <c r="D76" s="110"/>
      <c r="E76" s="140">
        <v>30000</v>
      </c>
      <c r="F76" s="122"/>
      <c r="G76" s="205">
        <v>30000</v>
      </c>
      <c r="H76" s="170"/>
      <c r="I76" s="170"/>
      <c r="J76" s="247">
        <v>30000</v>
      </c>
      <c r="K76" s="236"/>
      <c r="L76" s="321">
        <v>30000</v>
      </c>
      <c r="M76" s="312"/>
    </row>
    <row r="77" spans="1:13" ht="19.5" thickBot="1" x14ac:dyDescent="0.35">
      <c r="A77" s="30"/>
      <c r="B77" s="82" t="s">
        <v>160</v>
      </c>
      <c r="C77" s="110"/>
      <c r="D77" s="110"/>
      <c r="E77" s="140"/>
      <c r="F77" s="122">
        <v>250000</v>
      </c>
      <c r="G77" s="205"/>
      <c r="H77" s="170">
        <v>250000</v>
      </c>
      <c r="I77" s="170">
        <v>250000</v>
      </c>
      <c r="J77" s="247"/>
      <c r="K77" s="236">
        <v>250000</v>
      </c>
      <c r="L77" s="321"/>
      <c r="M77" s="312">
        <v>250000</v>
      </c>
    </row>
    <row r="78" spans="1:13" ht="19.5" thickBot="1" x14ac:dyDescent="0.35">
      <c r="A78" s="30">
        <v>4351</v>
      </c>
      <c r="B78" s="31" t="s">
        <v>119</v>
      </c>
      <c r="C78" s="110">
        <v>1214000</v>
      </c>
      <c r="D78" s="110">
        <v>549762.99</v>
      </c>
      <c r="E78" s="140">
        <v>1030000</v>
      </c>
      <c r="F78" s="128"/>
      <c r="G78" s="205">
        <v>1030000</v>
      </c>
      <c r="H78" s="191"/>
      <c r="I78" s="170"/>
      <c r="J78" s="247">
        <v>1030000</v>
      </c>
      <c r="K78" s="236"/>
      <c r="L78" s="321">
        <v>1030000</v>
      </c>
      <c r="M78" s="312"/>
    </row>
    <row r="79" spans="1:13" ht="19.5" thickBot="1" x14ac:dyDescent="0.35">
      <c r="A79" s="30">
        <v>4357</v>
      </c>
      <c r="B79" s="31" t="s">
        <v>120</v>
      </c>
      <c r="C79" s="110">
        <v>8000</v>
      </c>
      <c r="D79" s="110">
        <v>8000</v>
      </c>
      <c r="E79" s="140">
        <v>10000</v>
      </c>
      <c r="F79" s="128"/>
      <c r="G79" s="205">
        <v>10000</v>
      </c>
      <c r="H79" s="191"/>
      <c r="I79" s="170"/>
      <c r="J79" s="247">
        <v>10000</v>
      </c>
      <c r="K79" s="236"/>
      <c r="L79" s="321">
        <v>10000</v>
      </c>
      <c r="M79" s="312"/>
    </row>
    <row r="80" spans="1:13" ht="16.5" thickBot="1" x14ac:dyDescent="0.3">
      <c r="A80" s="30">
        <v>4359</v>
      </c>
      <c r="B80" s="221" t="s">
        <v>178</v>
      </c>
      <c r="C80" s="110"/>
      <c r="D80" s="110"/>
      <c r="E80" s="140"/>
      <c r="F80" s="128"/>
      <c r="G80" s="222">
        <v>5000</v>
      </c>
      <c r="H80" s="191"/>
      <c r="I80" s="170"/>
      <c r="J80" s="247">
        <v>5000</v>
      </c>
      <c r="K80" s="236"/>
      <c r="L80" s="321">
        <v>5000</v>
      </c>
      <c r="M80" s="312"/>
    </row>
    <row r="81" spans="1:13" ht="19.5" thickBot="1" x14ac:dyDescent="0.35">
      <c r="A81" s="30">
        <v>5212</v>
      </c>
      <c r="B81" s="31" t="s">
        <v>121</v>
      </c>
      <c r="C81" s="110">
        <v>50000</v>
      </c>
      <c r="D81" s="151" t="s">
        <v>21</v>
      </c>
      <c r="E81" s="140">
        <v>50000</v>
      </c>
      <c r="F81" s="128"/>
      <c r="G81" s="222">
        <v>0</v>
      </c>
      <c r="H81" s="191"/>
      <c r="I81" s="170"/>
      <c r="J81" s="247">
        <v>0</v>
      </c>
      <c r="K81" s="236"/>
      <c r="L81" s="321">
        <v>0</v>
      </c>
      <c r="M81" s="312"/>
    </row>
    <row r="82" spans="1:13" ht="19.5" thickBot="1" x14ac:dyDescent="0.35">
      <c r="A82" s="28">
        <v>5213</v>
      </c>
      <c r="B82" s="29" t="s">
        <v>179</v>
      </c>
      <c r="C82" s="109"/>
      <c r="D82" s="223"/>
      <c r="E82" s="224"/>
      <c r="F82" s="121"/>
      <c r="G82" s="225">
        <v>50000</v>
      </c>
      <c r="H82" s="193"/>
      <c r="I82" s="192"/>
      <c r="J82" s="246">
        <v>50000</v>
      </c>
      <c r="K82" s="237"/>
      <c r="L82" s="328">
        <v>50000</v>
      </c>
      <c r="M82" s="313"/>
    </row>
    <row r="83" spans="1:13" ht="18.75" x14ac:dyDescent="0.3">
      <c r="A83" s="33">
        <v>5512</v>
      </c>
      <c r="B83" s="34" t="s">
        <v>57</v>
      </c>
      <c r="C83" s="106"/>
      <c r="D83" s="106"/>
      <c r="E83" s="145"/>
      <c r="F83" s="115"/>
      <c r="G83" s="210"/>
      <c r="H83" s="186"/>
      <c r="I83" s="185"/>
      <c r="J83" s="251"/>
      <c r="K83" s="232"/>
      <c r="L83" s="324"/>
      <c r="M83" s="308"/>
    </row>
    <row r="84" spans="1:13" ht="18.75" x14ac:dyDescent="0.3">
      <c r="A84" s="35"/>
      <c r="B84" s="36" t="s">
        <v>122</v>
      </c>
      <c r="C84" s="107">
        <v>390000</v>
      </c>
      <c r="D84" s="107">
        <v>228116.14</v>
      </c>
      <c r="E84" s="144">
        <v>300000</v>
      </c>
      <c r="F84" s="117"/>
      <c r="G84" s="209">
        <v>300000</v>
      </c>
      <c r="H84" s="188"/>
      <c r="I84" s="187"/>
      <c r="J84" s="250">
        <v>300000</v>
      </c>
      <c r="K84" s="233"/>
      <c r="L84" s="323">
        <v>300000</v>
      </c>
      <c r="M84" s="309"/>
    </row>
    <row r="85" spans="1:13" ht="19.5" thickBot="1" x14ac:dyDescent="0.35">
      <c r="A85" s="35"/>
      <c r="B85" s="36" t="s">
        <v>123</v>
      </c>
      <c r="C85" s="107">
        <v>50000</v>
      </c>
      <c r="D85" s="107">
        <v>21568</v>
      </c>
      <c r="E85" s="144">
        <v>72000</v>
      </c>
      <c r="F85" s="117"/>
      <c r="G85" s="209">
        <v>72000</v>
      </c>
      <c r="H85" s="188"/>
      <c r="I85" s="187"/>
      <c r="J85" s="250">
        <v>72000</v>
      </c>
      <c r="K85" s="233"/>
      <c r="L85" s="323">
        <v>72000</v>
      </c>
      <c r="M85" s="309"/>
    </row>
    <row r="86" spans="1:13" ht="19.5" thickBot="1" x14ac:dyDescent="0.35">
      <c r="A86" s="30">
        <v>6112</v>
      </c>
      <c r="B86" s="31" t="s">
        <v>124</v>
      </c>
      <c r="C86" s="110">
        <v>1700000</v>
      </c>
      <c r="D86" s="110">
        <v>1099907</v>
      </c>
      <c r="E86" s="148">
        <v>2200000</v>
      </c>
      <c r="F86" s="128"/>
      <c r="G86" s="214">
        <v>2200000</v>
      </c>
      <c r="H86" s="191"/>
      <c r="I86" s="170"/>
      <c r="J86" s="288">
        <v>2204000</v>
      </c>
      <c r="K86" s="236"/>
      <c r="L86" s="329">
        <v>2204000</v>
      </c>
      <c r="M86" s="312"/>
    </row>
    <row r="87" spans="1:13" ht="19.5" thickBot="1" x14ac:dyDescent="0.35">
      <c r="A87" s="30">
        <v>6115</v>
      </c>
      <c r="B87" s="31" t="s">
        <v>159</v>
      </c>
      <c r="C87" s="110"/>
      <c r="D87" s="110">
        <v>12178.29</v>
      </c>
      <c r="E87" s="148"/>
      <c r="F87" s="128"/>
      <c r="G87" s="214"/>
      <c r="H87" s="191"/>
      <c r="I87" s="170"/>
      <c r="J87" s="254"/>
      <c r="K87" s="236"/>
      <c r="L87" s="329"/>
      <c r="M87" s="312"/>
    </row>
    <row r="88" spans="1:13" ht="19.5" thickBot="1" x14ac:dyDescent="0.35">
      <c r="A88" s="30">
        <v>6117</v>
      </c>
      <c r="B88" s="31" t="s">
        <v>188</v>
      </c>
      <c r="C88" s="110">
        <v>68840</v>
      </c>
      <c r="D88" s="110">
        <v>39153.14</v>
      </c>
      <c r="E88" s="148"/>
      <c r="F88" s="128"/>
      <c r="G88" s="214"/>
      <c r="H88" s="191"/>
      <c r="I88" s="170"/>
      <c r="J88" s="288">
        <v>87000</v>
      </c>
      <c r="K88" s="236"/>
      <c r="L88" s="329">
        <v>87000</v>
      </c>
      <c r="M88" s="312"/>
    </row>
    <row r="89" spans="1:13" ht="19.5" customHeight="1" thickBot="1" x14ac:dyDescent="0.35">
      <c r="A89" s="30">
        <v>6171</v>
      </c>
      <c r="B89" s="31" t="s">
        <v>60</v>
      </c>
      <c r="C89" s="110">
        <v>4750000</v>
      </c>
      <c r="D89" s="110">
        <v>2901381.64</v>
      </c>
      <c r="E89" s="140">
        <v>4830000</v>
      </c>
      <c r="F89" s="128"/>
      <c r="G89" s="205">
        <v>4830000</v>
      </c>
      <c r="H89" s="191"/>
      <c r="I89" s="170"/>
      <c r="J89" s="247">
        <v>4830000</v>
      </c>
      <c r="K89" s="236"/>
      <c r="L89" s="321">
        <v>4830000</v>
      </c>
      <c r="M89" s="312"/>
    </row>
    <row r="90" spans="1:13" ht="20.25" customHeight="1" thickBot="1" x14ac:dyDescent="0.35">
      <c r="A90" s="30">
        <v>6310</v>
      </c>
      <c r="B90" s="31" t="s">
        <v>125</v>
      </c>
      <c r="C90" s="110">
        <v>25000</v>
      </c>
      <c r="D90" s="110">
        <v>18052</v>
      </c>
      <c r="E90" s="140">
        <v>27000</v>
      </c>
      <c r="F90" s="128"/>
      <c r="G90" s="205">
        <v>27000</v>
      </c>
      <c r="H90" s="191"/>
      <c r="I90" s="170"/>
      <c r="J90" s="247">
        <v>27000</v>
      </c>
      <c r="K90" s="236"/>
      <c r="L90" s="321">
        <v>27000</v>
      </c>
      <c r="M90" s="312"/>
    </row>
    <row r="91" spans="1:13" ht="19.5" thickBot="1" x14ac:dyDescent="0.35">
      <c r="A91" s="30">
        <v>6320</v>
      </c>
      <c r="B91" s="31" t="s">
        <v>126</v>
      </c>
      <c r="C91" s="110">
        <v>100000</v>
      </c>
      <c r="D91" s="110">
        <v>74688</v>
      </c>
      <c r="E91" s="140">
        <v>100000</v>
      </c>
      <c r="F91" s="128"/>
      <c r="G91" s="205">
        <v>100000</v>
      </c>
      <c r="H91" s="191"/>
      <c r="I91" s="170"/>
      <c r="J91" s="247">
        <v>100000</v>
      </c>
      <c r="K91" s="236"/>
      <c r="L91" s="321">
        <v>100000</v>
      </c>
      <c r="M91" s="312"/>
    </row>
    <row r="92" spans="1:13" ht="18.75" x14ac:dyDescent="0.3">
      <c r="A92" s="33">
        <v>6330</v>
      </c>
      <c r="B92" s="34" t="s">
        <v>127</v>
      </c>
      <c r="C92" s="106">
        <v>2000000</v>
      </c>
      <c r="D92" s="106">
        <v>26920000</v>
      </c>
      <c r="E92" s="143">
        <v>4000000</v>
      </c>
      <c r="F92" s="115"/>
      <c r="G92" s="208">
        <v>4000000</v>
      </c>
      <c r="H92" s="186"/>
      <c r="I92" s="185"/>
      <c r="J92" s="249">
        <v>12000000</v>
      </c>
      <c r="K92" s="232"/>
      <c r="L92" s="342">
        <v>32000000</v>
      </c>
      <c r="M92" s="308"/>
    </row>
    <row r="93" spans="1:13" ht="19.5" thickBot="1" x14ac:dyDescent="0.35">
      <c r="A93" s="37"/>
      <c r="B93" s="38" t="s">
        <v>128</v>
      </c>
      <c r="C93" s="111">
        <v>110000</v>
      </c>
      <c r="D93" s="111">
        <v>110000</v>
      </c>
      <c r="E93" s="149">
        <v>190000</v>
      </c>
      <c r="F93" s="130"/>
      <c r="G93" s="215">
        <v>190000</v>
      </c>
      <c r="H93" s="202"/>
      <c r="I93" s="198"/>
      <c r="J93" s="255">
        <v>190000</v>
      </c>
      <c r="K93" s="241"/>
      <c r="L93" s="330">
        <v>190000</v>
      </c>
      <c r="M93" s="316"/>
    </row>
    <row r="94" spans="1:13" ht="29.25" customHeight="1" thickBot="1" x14ac:dyDescent="0.35">
      <c r="A94" s="30">
        <v>6399</v>
      </c>
      <c r="B94" s="31" t="s">
        <v>129</v>
      </c>
      <c r="C94" s="110">
        <v>1400000</v>
      </c>
      <c r="D94" s="110">
        <v>1213870.3</v>
      </c>
      <c r="E94" s="140">
        <v>1500000</v>
      </c>
      <c r="F94" s="128"/>
      <c r="G94" s="205">
        <v>1500000</v>
      </c>
      <c r="H94" s="191"/>
      <c r="I94" s="170"/>
      <c r="J94" s="247">
        <v>1500000</v>
      </c>
      <c r="K94" s="236"/>
      <c r="L94" s="321">
        <v>1500000</v>
      </c>
      <c r="M94" s="312"/>
    </row>
    <row r="95" spans="1:13" ht="19.5" thickBot="1" x14ac:dyDescent="0.35">
      <c r="A95" s="30">
        <v>6402</v>
      </c>
      <c r="B95" s="31" t="s">
        <v>130</v>
      </c>
      <c r="C95" s="110">
        <v>27040</v>
      </c>
      <c r="D95" s="110">
        <v>26948.26</v>
      </c>
      <c r="E95" s="140">
        <v>86620</v>
      </c>
      <c r="F95" s="128"/>
      <c r="G95" s="205">
        <v>86620</v>
      </c>
      <c r="H95" s="191"/>
      <c r="I95" s="170"/>
      <c r="J95" s="247">
        <v>86620</v>
      </c>
      <c r="K95" s="236"/>
      <c r="L95" s="321">
        <v>86620</v>
      </c>
      <c r="M95" s="312"/>
    </row>
    <row r="96" spans="1:13" ht="16.5" customHeight="1" thickBot="1" x14ac:dyDescent="0.35">
      <c r="A96" s="81"/>
      <c r="B96" s="82" t="s">
        <v>185</v>
      </c>
      <c r="C96" s="226">
        <f>SUM(C4:C95)</f>
        <v>53856670</v>
      </c>
      <c r="D96" s="226">
        <f>SUM(D4:D95)</f>
        <v>58151132.829999991</v>
      </c>
      <c r="E96" s="43">
        <f>SUM(E4:E95)</f>
        <v>35457120</v>
      </c>
      <c r="F96" s="227">
        <v>129300000</v>
      </c>
      <c r="G96" s="43">
        <f>SUM(G4:G95)</f>
        <v>47492120</v>
      </c>
      <c r="H96" s="44"/>
      <c r="I96" s="227">
        <v>117800000</v>
      </c>
      <c r="J96" s="43">
        <f>SUM(J4:J95)</f>
        <v>57639620</v>
      </c>
      <c r="K96" s="227">
        <v>118871500</v>
      </c>
      <c r="L96" s="43">
        <f>SUM(L4:L95)</f>
        <v>77639620</v>
      </c>
      <c r="M96" s="227">
        <v>118871500</v>
      </c>
    </row>
    <row r="97" spans="1:13" ht="3" customHeight="1" thickBot="1" x14ac:dyDescent="0.35">
      <c r="A97" s="83"/>
      <c r="B97" s="84" t="s">
        <v>131</v>
      </c>
      <c r="C97" s="45">
        <f>SUM(C4:C95)</f>
        <v>53856670</v>
      </c>
      <c r="D97" s="45">
        <f>SUM(D4:D95)</f>
        <v>58151132.829999991</v>
      </c>
      <c r="E97" s="40">
        <f>SUM(E4:E95)</f>
        <v>35457120</v>
      </c>
      <c r="F97" s="21">
        <f>SUM(F4:F94)</f>
        <v>129300000</v>
      </c>
      <c r="G97" s="40">
        <f>SUM(G4:G95)</f>
        <v>47492120</v>
      </c>
      <c r="H97" s="21">
        <f>SUM(H4:H94)</f>
        <v>129300000</v>
      </c>
      <c r="I97" s="21">
        <f>SUM(I4:I94)</f>
        <v>117800000</v>
      </c>
      <c r="J97" s="18"/>
      <c r="K97" s="289"/>
      <c r="L97" s="18"/>
      <c r="M97" s="289"/>
    </row>
    <row r="98" spans="1:13" ht="10.5" customHeight="1" x14ac:dyDescent="0.25">
      <c r="A98" s="85"/>
      <c r="B98" s="85"/>
      <c r="C98" s="22"/>
      <c r="D98" s="22"/>
      <c r="E98" s="22"/>
      <c r="F98" s="22"/>
      <c r="G98" s="27"/>
      <c r="H98" s="27"/>
      <c r="I98" s="27"/>
    </row>
    <row r="99" spans="1:13" x14ac:dyDescent="0.25">
      <c r="A99" s="86"/>
      <c r="B99" s="86"/>
      <c r="C99" s="27"/>
      <c r="D99" s="27"/>
      <c r="E99" s="27"/>
      <c r="F99" s="27"/>
      <c r="G99" s="27"/>
      <c r="H99" s="27"/>
      <c r="I99" s="27"/>
    </row>
    <row r="100" spans="1:13" ht="15" customHeight="1" x14ac:dyDescent="0.25">
      <c r="A100" s="86"/>
      <c r="B100" s="86"/>
      <c r="C100" s="27"/>
      <c r="D100" s="27"/>
      <c r="E100" s="27"/>
      <c r="F100" s="27"/>
      <c r="G100" s="27"/>
      <c r="H100" s="27"/>
      <c r="I100" s="27"/>
    </row>
    <row r="101" spans="1:13" ht="15.75" thickBot="1" x14ac:dyDescent="0.3">
      <c r="A101" s="86"/>
      <c r="B101" s="88"/>
      <c r="C101" s="344" t="s">
        <v>197</v>
      </c>
      <c r="D101" s="344" t="s">
        <v>196</v>
      </c>
      <c r="E101" s="344" t="s">
        <v>198</v>
      </c>
      <c r="F101" s="27"/>
      <c r="G101" s="27"/>
      <c r="H101" s="27"/>
      <c r="I101" s="27"/>
    </row>
    <row r="102" spans="1:13" ht="15.75" thickBot="1" x14ac:dyDescent="0.3">
      <c r="A102" s="89">
        <v>8123</v>
      </c>
      <c r="B102" s="90" t="s">
        <v>132</v>
      </c>
      <c r="C102" s="47" t="s">
        <v>21</v>
      </c>
      <c r="D102" s="47" t="s">
        <v>21</v>
      </c>
      <c r="E102" s="76">
        <v>50000000</v>
      </c>
      <c r="F102" s="48" t="s">
        <v>133</v>
      </c>
      <c r="G102" s="27"/>
      <c r="H102" s="27"/>
      <c r="I102" s="27"/>
    </row>
    <row r="103" spans="1:13" ht="15.75" thickBot="1" x14ac:dyDescent="0.3">
      <c r="A103" s="91"/>
      <c r="B103" s="39"/>
      <c r="G103" s="27"/>
      <c r="H103" s="27"/>
      <c r="I103" s="27"/>
    </row>
    <row r="104" spans="1:13" ht="15.75" x14ac:dyDescent="0.25">
      <c r="A104" s="92">
        <v>8124</v>
      </c>
      <c r="B104" s="93" t="s">
        <v>134</v>
      </c>
      <c r="C104" s="49"/>
      <c r="D104" s="49"/>
      <c r="E104" s="50"/>
      <c r="F104" s="51"/>
      <c r="G104" s="27"/>
      <c r="H104" s="27"/>
      <c r="I104" s="27"/>
    </row>
    <row r="105" spans="1:13" ht="15.75" x14ac:dyDescent="0.25">
      <c r="A105" s="94"/>
      <c r="B105" s="95" t="s">
        <v>135</v>
      </c>
      <c r="C105" s="52">
        <v>3300000</v>
      </c>
      <c r="D105" s="52">
        <v>1915033.37</v>
      </c>
      <c r="E105" s="53">
        <v>539120</v>
      </c>
      <c r="F105" s="54"/>
      <c r="G105" s="27"/>
      <c r="H105" s="27"/>
      <c r="I105" s="27"/>
    </row>
    <row r="106" spans="1:13" ht="15.75" x14ac:dyDescent="0.25">
      <c r="A106" s="94"/>
      <c r="B106" s="95"/>
      <c r="C106" s="52"/>
      <c r="D106" s="52"/>
      <c r="E106" s="53"/>
      <c r="F106" s="54"/>
      <c r="G106" s="27"/>
      <c r="H106" s="27"/>
      <c r="I106" s="27"/>
    </row>
    <row r="107" spans="1:13" ht="16.5" thickBot="1" x14ac:dyDescent="0.3">
      <c r="A107" s="96"/>
      <c r="B107" s="97" t="s">
        <v>136</v>
      </c>
      <c r="C107" s="55">
        <v>140195</v>
      </c>
      <c r="D107" s="56">
        <v>9544</v>
      </c>
      <c r="E107" s="57">
        <v>34477</v>
      </c>
      <c r="F107" s="58" t="s">
        <v>137</v>
      </c>
      <c r="G107" s="27"/>
      <c r="H107" s="27"/>
      <c r="I107" s="27"/>
    </row>
    <row r="108" spans="1:13" ht="18" x14ac:dyDescent="0.4">
      <c r="A108" s="98"/>
      <c r="B108" s="99" t="s">
        <v>138</v>
      </c>
      <c r="C108" s="59"/>
      <c r="D108" s="59"/>
      <c r="E108" s="60">
        <f>SUM(E105:E107)</f>
        <v>573597</v>
      </c>
      <c r="F108" s="61"/>
      <c r="G108" s="27"/>
      <c r="H108" s="27"/>
      <c r="I108" s="27"/>
    </row>
    <row r="109" spans="1:13" ht="15.75" thickBot="1" x14ac:dyDescent="0.3">
      <c r="A109" s="96"/>
      <c r="B109" s="100"/>
      <c r="C109" s="62"/>
      <c r="D109" s="62"/>
      <c r="E109" s="63"/>
      <c r="F109" s="64"/>
      <c r="G109" s="27"/>
      <c r="H109" s="27"/>
      <c r="I109" s="27"/>
    </row>
    <row r="110" spans="1:13" x14ac:dyDescent="0.25">
      <c r="A110" s="85"/>
      <c r="B110" s="85"/>
      <c r="C110" s="65"/>
      <c r="D110" s="66"/>
      <c r="E110" s="22"/>
      <c r="F110" s="27"/>
      <c r="G110" s="27"/>
      <c r="H110" s="27"/>
      <c r="I110" s="27"/>
    </row>
    <row r="111" spans="1:13" ht="15.75" thickBot="1" x14ac:dyDescent="0.3">
      <c r="A111" s="87"/>
      <c r="B111" s="87"/>
      <c r="C111" s="46"/>
      <c r="D111" s="46"/>
      <c r="E111" s="46"/>
      <c r="F111" s="27"/>
      <c r="G111" s="27"/>
      <c r="H111" s="27"/>
      <c r="I111" s="27"/>
    </row>
    <row r="112" spans="1:13" x14ac:dyDescent="0.25">
      <c r="A112" s="101"/>
      <c r="B112" s="102" t="s">
        <v>139</v>
      </c>
      <c r="C112" s="49"/>
      <c r="D112" s="49"/>
      <c r="E112" s="67"/>
      <c r="F112" s="27"/>
      <c r="G112" s="27"/>
      <c r="H112" s="27"/>
      <c r="I112" s="27"/>
    </row>
    <row r="113" spans="1:9" ht="21" x14ac:dyDescent="0.35">
      <c r="A113" s="103"/>
      <c r="B113" s="104" t="s">
        <v>140</v>
      </c>
      <c r="C113" s="68"/>
      <c r="D113" s="68"/>
      <c r="E113" s="69">
        <v>77639620</v>
      </c>
      <c r="F113" s="27"/>
      <c r="G113" s="27"/>
      <c r="H113" s="27"/>
      <c r="I113" s="27"/>
    </row>
    <row r="114" spans="1:9" ht="21" x14ac:dyDescent="0.35">
      <c r="A114" s="103"/>
      <c r="B114" s="104" t="s">
        <v>141</v>
      </c>
      <c r="C114" s="68"/>
      <c r="D114" s="68"/>
      <c r="E114" s="69">
        <v>118871500</v>
      </c>
      <c r="F114" s="27"/>
      <c r="G114" s="27"/>
      <c r="H114" s="27"/>
      <c r="I114" s="72"/>
    </row>
    <row r="115" spans="1:9" ht="21" x14ac:dyDescent="0.35">
      <c r="A115" s="103"/>
      <c r="B115" s="104" t="s">
        <v>142</v>
      </c>
      <c r="C115" s="70"/>
      <c r="D115" s="70"/>
      <c r="E115" s="71">
        <f>SUM(E113:E114)</f>
        <v>196511120</v>
      </c>
      <c r="F115" s="27"/>
      <c r="G115" s="27"/>
      <c r="H115" s="27"/>
      <c r="I115" s="27"/>
    </row>
    <row r="116" spans="1:9" ht="21" x14ac:dyDescent="0.35">
      <c r="A116" s="103"/>
      <c r="B116" s="104" t="s">
        <v>143</v>
      </c>
      <c r="C116" s="68"/>
      <c r="D116" s="68"/>
      <c r="E116" s="69">
        <v>573597</v>
      </c>
      <c r="F116" s="27"/>
      <c r="G116" s="27"/>
      <c r="H116" s="27"/>
      <c r="I116" s="27"/>
    </row>
    <row r="117" spans="1:9" ht="21" x14ac:dyDescent="0.35">
      <c r="A117" s="103"/>
      <c r="B117" s="105" t="s">
        <v>144</v>
      </c>
      <c r="C117" s="68"/>
      <c r="D117" s="68"/>
      <c r="E117" s="73">
        <f>SUM(E115:E116)</f>
        <v>197084717</v>
      </c>
      <c r="F117" s="27"/>
      <c r="G117" s="27"/>
      <c r="H117" s="27"/>
      <c r="I117" s="27"/>
    </row>
    <row r="118" spans="1:9" ht="21" x14ac:dyDescent="0.35">
      <c r="A118" s="103"/>
      <c r="B118" s="104" t="s">
        <v>145</v>
      </c>
      <c r="C118" s="68"/>
      <c r="D118" s="68"/>
      <c r="E118" s="69">
        <v>154618443</v>
      </c>
      <c r="F118" s="27"/>
      <c r="G118" s="27"/>
      <c r="H118" s="27"/>
      <c r="I118" s="27"/>
    </row>
    <row r="119" spans="1:9" ht="21.75" thickBot="1" x14ac:dyDescent="0.4">
      <c r="A119" s="103"/>
      <c r="B119" s="105" t="s">
        <v>146</v>
      </c>
      <c r="C119" s="74"/>
      <c r="D119" s="74"/>
      <c r="E119" s="75">
        <f>SUM(E118:E118)</f>
        <v>154618443</v>
      </c>
      <c r="F119" s="27"/>
      <c r="G119" s="27"/>
      <c r="H119" s="27"/>
      <c r="I119" s="27"/>
    </row>
    <row r="120" spans="1:9" ht="30.75" thickBot="1" x14ac:dyDescent="0.3">
      <c r="A120" s="177"/>
      <c r="B120" s="290" t="s">
        <v>189</v>
      </c>
      <c r="C120" s="177"/>
      <c r="D120" s="177"/>
      <c r="E120" s="291">
        <v>42466274</v>
      </c>
      <c r="F120" s="27"/>
      <c r="G120" s="27"/>
      <c r="H120" s="27"/>
      <c r="I120" s="27"/>
    </row>
    <row r="121" spans="1:9" x14ac:dyDescent="0.25">
      <c r="A121" s="27" t="s">
        <v>199</v>
      </c>
      <c r="B121" s="27"/>
      <c r="C121" s="27"/>
      <c r="D121" s="27"/>
      <c r="E121" s="27"/>
      <c r="F121" s="27"/>
      <c r="G121" s="27"/>
      <c r="H121" s="27"/>
      <c r="I121" s="27"/>
    </row>
    <row r="122" spans="1:9" x14ac:dyDescent="0.25">
      <c r="A122" s="27" t="s">
        <v>194</v>
      </c>
      <c r="B122" s="27"/>
      <c r="C122" s="27"/>
      <c r="D122" s="27"/>
      <c r="E122" s="27"/>
      <c r="F122" s="27"/>
      <c r="G122" s="27"/>
      <c r="H122" s="27"/>
      <c r="I122" s="27"/>
    </row>
    <row r="123" spans="1:9" x14ac:dyDescent="0.25">
      <c r="A123" s="27" t="s">
        <v>69</v>
      </c>
      <c r="B123" s="27"/>
      <c r="C123" s="27"/>
      <c r="D123" s="27"/>
      <c r="E123" s="27"/>
      <c r="F123" s="27"/>
      <c r="G123" s="27"/>
      <c r="H123" s="27"/>
      <c r="I123" s="27"/>
    </row>
    <row r="124" spans="1:9" x14ac:dyDescent="0.2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x14ac:dyDescent="0.2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5">
      <c r="A161" s="27"/>
      <c r="B161" s="27"/>
      <c r="C161" s="27"/>
      <c r="D161" s="27"/>
      <c r="E161" s="27"/>
      <c r="F161" s="27"/>
      <c r="G161" s="137"/>
      <c r="H161" s="27"/>
      <c r="I161" s="27"/>
    </row>
    <row r="162" spans="1:9" x14ac:dyDescent="0.2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5">
      <c r="B182" s="27"/>
      <c r="C182" s="27"/>
      <c r="D182" s="27"/>
      <c r="E182" s="27"/>
      <c r="F182" s="27"/>
      <c r="G182" s="27"/>
      <c r="H182" s="27"/>
      <c r="I182" s="27"/>
    </row>
    <row r="183" spans="1:9" x14ac:dyDescent="0.25">
      <c r="B183" s="27"/>
      <c r="C183" s="27"/>
      <c r="D183" s="27"/>
      <c r="E183" s="27"/>
      <c r="F183" s="27"/>
      <c r="G183" s="27"/>
      <c r="H183" s="27"/>
      <c r="I183" s="27"/>
    </row>
    <row r="184" spans="1:9" x14ac:dyDescent="0.25">
      <c r="B184" s="27"/>
      <c r="C184" s="27"/>
      <c r="D184" s="27"/>
      <c r="E184" s="27"/>
      <c r="F184" s="27"/>
      <c r="G184" s="27"/>
      <c r="H184" s="27"/>
      <c r="I184" s="27"/>
    </row>
    <row r="185" spans="1:9" x14ac:dyDescent="0.25">
      <c r="F185" s="27"/>
      <c r="G185" s="27"/>
      <c r="H185" s="27"/>
      <c r="I185" s="27"/>
    </row>
    <row r="186" spans="1:9" x14ac:dyDescent="0.25">
      <c r="F186" s="27"/>
      <c r="G186" s="27"/>
      <c r="H186" s="27"/>
      <c r="I186" s="27"/>
    </row>
    <row r="187" spans="1:9" x14ac:dyDescent="0.25">
      <c r="F187" s="27"/>
      <c r="G187" s="27"/>
      <c r="H187" s="27"/>
      <c r="I187" s="27"/>
    </row>
  </sheetData>
  <sheetProtection algorithmName="SHA-512" hashValue="AM8JqJkjwfEP5APJrazBbWsUhkQHgfscb8/UdTyrWyJhO13gWYias3CkydNli+pw1sW79roIYqWxccWejuxUgQ==" saltValue="7yxURId9nR2ycb0LfChTJQ==" spinCount="100000" sheet="1" objects="1" scenarios="1"/>
  <pageMargins left="0.3149606299212598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2019-06-27T07:44:32Z</cp:lastPrinted>
  <dcterms:created xsi:type="dcterms:W3CDTF">2018-11-22T11:05:37Z</dcterms:created>
  <dcterms:modified xsi:type="dcterms:W3CDTF">2019-09-16T14:11:18Z</dcterms:modified>
</cp:coreProperties>
</file>