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5D909560-6EEC-43FD-8506-4138B73E89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jmy" sheetId="2" r:id="rId1"/>
    <sheet name="výdaje" sheetId="3" r:id="rId2"/>
    <sheet name="bankovní účty-stav" sheetId="4" r:id="rId3"/>
    <sheet name="přijaté dotace" sheetId="5" r:id="rId4"/>
    <sheet name="poskytnuté dotace" sheetId="6" r:id="rId5"/>
    <sheet name="úvěr" sheetId="7" r:id="rId6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příjmy!#REF!</definedName>
    <definedName name="JR_PAGE_ANCHOR_0_3">výdaje!#REF!</definedName>
    <definedName name="JR_PAGE_ANCHOR_0_4">'bankovní účty-stav'!$A$1</definedName>
    <definedName name="JR_PAGE_ANCHOR_0_5">'přijaté dotace'!#REF!</definedName>
    <definedName name="JR_PAGE_ANCHOR_0_6">'poskytnuté dotace'!$A$1</definedName>
    <definedName name="JR_PAGE_ANCHOR_0_7">úvěr!$A$1</definedName>
    <definedName name="JR_PAGE_ANCHOR_0_8">#REF!</definedName>
    <definedName name="JR_PAGE_ANCHOR_0_9">#REF!</definedName>
  </definedNames>
  <calcPr calcId="181029"/>
</workbook>
</file>

<file path=xl/calcChain.xml><?xml version="1.0" encoding="utf-8"?>
<calcChain xmlns="http://schemas.openxmlformats.org/spreadsheetml/2006/main">
  <c r="AA6" i="7" l="1"/>
  <c r="V6" i="7"/>
  <c r="S6" i="7"/>
  <c r="Q6" i="7"/>
  <c r="B19" i="4"/>
  <c r="B7" i="4"/>
  <c r="B13" i="4"/>
  <c r="E163" i="3" l="1"/>
  <c r="B16" i="6"/>
  <c r="AP117" i="3"/>
  <c r="AH117" i="3"/>
  <c r="AA117" i="3"/>
  <c r="AP50" i="3" l="1"/>
  <c r="AP39" i="3"/>
</calcChain>
</file>

<file path=xl/sharedStrings.xml><?xml version="1.0" encoding="utf-8"?>
<sst xmlns="http://schemas.openxmlformats.org/spreadsheetml/2006/main" count="574" uniqueCount="342">
  <si>
    <t>Paragraf</t>
  </si>
  <si>
    <t>Položka</t>
  </si>
  <si>
    <t>Text</t>
  </si>
  <si>
    <t>Schválený rozpočet</t>
  </si>
  <si>
    <t>Rozpočet po změnách</t>
  </si>
  <si>
    <t>Výsledek od počátku roku</t>
  </si>
  <si>
    <t>Plnění v %</t>
  </si>
  <si>
    <t>a</t>
  </si>
  <si>
    <t>b</t>
  </si>
  <si>
    <t>1</t>
  </si>
  <si>
    <t>2</t>
  </si>
  <si>
    <t>3</t>
  </si>
  <si>
    <t>1111</t>
  </si>
  <si>
    <t>Příjem z daně z příjmů fyzických osob placené plátci</t>
  </si>
  <si>
    <t>1112</t>
  </si>
  <si>
    <t>Příjem z daně z příjmů fyzických osob placené poplatníky</t>
  </si>
  <si>
    <t>1113</t>
  </si>
  <si>
    <t>Příjem z daně z příjmů fyzických osob vybírané srážkou podle zvláštní sazby daně</t>
  </si>
  <si>
    <t>1121</t>
  </si>
  <si>
    <t>Příjem z daně z příjmů právnických osob</t>
  </si>
  <si>
    <t>1122</t>
  </si>
  <si>
    <t>Příjem z daně z příjmů právnických osob v případech, kdy poplatníkem je obec, s výjimkou daně vybírané srážkou podle zvláštní sazby daně</t>
  </si>
  <si>
    <t>1211</t>
  </si>
  <si>
    <t>Příjem z daně z přidané hodnoty</t>
  </si>
  <si>
    <t>1341</t>
  </si>
  <si>
    <t>Příjem z poplatku ze psů</t>
  </si>
  <si>
    <t>1343</t>
  </si>
  <si>
    <t>Příjem z poplatku za užívání veřejného prostranství</t>
  </si>
  <si>
    <t>1345</t>
  </si>
  <si>
    <t>1361</t>
  </si>
  <si>
    <t>Příjem ze správních poplatků</t>
  </si>
  <si>
    <t>1386</t>
  </si>
  <si>
    <t>Příjem z daně z hazardních her s výjimkou technických her neprovozovaných prostřednictvím internetu</t>
  </si>
  <si>
    <t>1387</t>
  </si>
  <si>
    <t>Příjem z daně z technických her neprovozovaných prostřednictvím internetu</t>
  </si>
  <si>
    <t>1511</t>
  </si>
  <si>
    <t>Příjem z daně z nemovitých věcí</t>
  </si>
  <si>
    <t>2460</t>
  </si>
  <si>
    <t>4111</t>
  </si>
  <si>
    <t>Neinvestiční přijaté transfery z všeobecné pokladní správy státního rozpočtu</t>
  </si>
  <si>
    <t>4112</t>
  </si>
  <si>
    <t>Neinvestiční přijaté transfery ze státního rozpočtu v rámci souhrnného dotačního vztahu</t>
  </si>
  <si>
    <t>4116</t>
  </si>
  <si>
    <t>Ostatní neinvestiční přijaté transfery ze státního rozpočtu</t>
  </si>
  <si>
    <t>4121</t>
  </si>
  <si>
    <t>Neinvestiční přijaté transfery od obcí</t>
  </si>
  <si>
    <t>4122</t>
  </si>
  <si>
    <t>Neinvestiční přijaté transfery od krajů</t>
  </si>
  <si>
    <t>4213</t>
  </si>
  <si>
    <t>Investiční přijaté transfery ze státních fondů</t>
  </si>
  <si>
    <t>4216</t>
  </si>
  <si>
    <t>Ostatní investiční přijaté transfery ze státního rozpočtu</t>
  </si>
  <si>
    <t>XXXX</t>
  </si>
  <si>
    <t>Bez paragrafu</t>
  </si>
  <si>
    <t>1031</t>
  </si>
  <si>
    <t>2143</t>
  </si>
  <si>
    <t>2321</t>
  </si>
  <si>
    <t>Odvádění a čistění odpadních vod a nakládání s kaly</t>
  </si>
  <si>
    <t>3113</t>
  </si>
  <si>
    <t>3314</t>
  </si>
  <si>
    <t>3315</t>
  </si>
  <si>
    <t>3319</t>
  </si>
  <si>
    <t>3349</t>
  </si>
  <si>
    <t>3399</t>
  </si>
  <si>
    <t>3412</t>
  </si>
  <si>
    <t>3612</t>
  </si>
  <si>
    <t>Bytové hospodářství</t>
  </si>
  <si>
    <t>3613</t>
  </si>
  <si>
    <t>Nebytové hospodářství</t>
  </si>
  <si>
    <t>3632</t>
  </si>
  <si>
    <t>3639</t>
  </si>
  <si>
    <t>Komunální služby a územní rozvoj jinde nezařazené</t>
  </si>
  <si>
    <t>3722</t>
  </si>
  <si>
    <t>3725</t>
  </si>
  <si>
    <t>3745</t>
  </si>
  <si>
    <t>Péče o vzhled obcí a veřejnou zeleň</t>
  </si>
  <si>
    <t>4351</t>
  </si>
  <si>
    <t>5512</t>
  </si>
  <si>
    <t>6171</t>
  </si>
  <si>
    <t>2212</t>
  </si>
  <si>
    <t>Činnost místní správy</t>
  </si>
  <si>
    <t>6310</t>
  </si>
  <si>
    <t>6320</t>
  </si>
  <si>
    <t>6330</t>
  </si>
  <si>
    <t>Celkem</t>
  </si>
  <si>
    <t>1014</t>
  </si>
  <si>
    <t>1037</t>
  </si>
  <si>
    <t>2219</t>
  </si>
  <si>
    <t>2333</t>
  </si>
  <si>
    <t>3111</t>
  </si>
  <si>
    <t>3322</t>
  </si>
  <si>
    <t>3326</t>
  </si>
  <si>
    <t>3341</t>
  </si>
  <si>
    <t>3419</t>
  </si>
  <si>
    <t>3421</t>
  </si>
  <si>
    <t>3429</t>
  </si>
  <si>
    <t>3631</t>
  </si>
  <si>
    <t>Veřejné osvětlení</t>
  </si>
  <si>
    <t>3635</t>
  </si>
  <si>
    <t>3721</t>
  </si>
  <si>
    <t>3723</t>
  </si>
  <si>
    <t>3744</t>
  </si>
  <si>
    <t>4357</t>
  </si>
  <si>
    <t>5213</t>
  </si>
  <si>
    <t>4359</t>
  </si>
  <si>
    <t>4379</t>
  </si>
  <si>
    <t>6112</t>
  </si>
  <si>
    <t>6115</t>
  </si>
  <si>
    <t>6399</t>
  </si>
  <si>
    <t>Ostatní finanční operace</t>
  </si>
  <si>
    <t>6402</t>
  </si>
  <si>
    <t>Přehled hospodaření k 31.3.2026</t>
  </si>
  <si>
    <t>Příjem z poplatku za svoz komunálního odpadu</t>
  </si>
  <si>
    <t>Splátky půjčených prostředků od fyzických osob z Fondu rozvoje bydlení - rekonstrukce plotu u RD</t>
  </si>
  <si>
    <t>položka</t>
  </si>
  <si>
    <t>poskytovatel</t>
  </si>
  <si>
    <t>výše dotace</t>
  </si>
  <si>
    <t>účel</t>
  </si>
  <si>
    <t>celkem</t>
  </si>
  <si>
    <t>neinvestiční dotace ze státního rozpočtu v rámci SDV</t>
  </si>
  <si>
    <t>Výkon veřejné správy</t>
  </si>
  <si>
    <t>ostatní neinvestiční přijaté transfery ze státního rozpočtu</t>
  </si>
  <si>
    <t>neinvestiční dotace od obcí</t>
  </si>
  <si>
    <t>Dovoz oběda pečovatelskou službou</t>
  </si>
  <si>
    <t>Revitalizace náměstí I. etapa - IROP MMR</t>
  </si>
  <si>
    <t xml:space="preserve">      Přijaté dotace k 31.3.2026</t>
  </si>
  <si>
    <t>Lesy</t>
  </si>
  <si>
    <t>městské lesy- prodej dřeva</t>
  </si>
  <si>
    <t>sdružené lesy - prodej dřeva</t>
  </si>
  <si>
    <r>
      <t>Cestovní ruch -</t>
    </r>
    <r>
      <rPr>
        <sz val="11"/>
        <color rgb="FF000000"/>
        <rFont val="SansSerif"/>
        <charset val="238"/>
      </rPr>
      <t xml:space="preserve"> prodej propagačního zboží</t>
    </r>
  </si>
  <si>
    <t>stočné- zálohy, vyúčtování</t>
  </si>
  <si>
    <t>přeplatky elektřiny - přečerpávací stanice</t>
  </si>
  <si>
    <t>ČOV a kanalizace</t>
  </si>
  <si>
    <r>
      <t xml:space="preserve">Základní škola </t>
    </r>
    <r>
      <rPr>
        <sz val="11"/>
        <color rgb="FF000000"/>
        <rFont val="SansSerif"/>
        <charset val="238"/>
      </rPr>
      <t>- pronájem střechy -anténa f. Cetin, a.s.,</t>
    </r>
  </si>
  <si>
    <t>Knihovna</t>
  </si>
  <si>
    <r>
      <t xml:space="preserve">Knihovna- </t>
    </r>
    <r>
      <rPr>
        <sz val="11"/>
        <color rgb="FF000000"/>
        <rFont val="SansSerif"/>
        <charset val="238"/>
      </rPr>
      <t>čtenářské poplatky, služby, prodej knih, přeplatek elektřiny, příspěvek od uchazečů Univerzity    3. věku</t>
    </r>
  </si>
  <si>
    <r>
      <t xml:space="preserve">Galerie- </t>
    </r>
    <r>
      <rPr>
        <sz val="11"/>
        <color rgb="FF000000"/>
        <rFont val="SansSerif"/>
        <charset val="238"/>
      </rPr>
      <t>ul. Čáslavká- finančí dary</t>
    </r>
  </si>
  <si>
    <r>
      <t>Kultura</t>
    </r>
    <r>
      <rPr>
        <sz val="11"/>
        <color rgb="FF000000"/>
        <rFont val="SansSerif"/>
        <charset val="238"/>
      </rPr>
      <t>- Senior klub- úhrada dopravy od účastníků akce</t>
    </r>
  </si>
  <si>
    <r>
      <t xml:space="preserve">Zpravodaj </t>
    </r>
    <r>
      <rPr>
        <sz val="11"/>
        <color rgb="FF000000"/>
        <rFont val="SansSerif"/>
        <charset val="238"/>
      </rPr>
      <t>- Městečko na dlani- za inzerci</t>
    </r>
  </si>
  <si>
    <r>
      <t xml:space="preserve">Ples města/školy </t>
    </r>
    <r>
      <rPr>
        <sz val="11"/>
        <color rgb="FF000000"/>
        <rFont val="SansSerif"/>
        <charset val="238"/>
      </rPr>
      <t>-sponzorské dary, vstupné</t>
    </r>
  </si>
  <si>
    <r>
      <t xml:space="preserve">Sportovní klub </t>
    </r>
    <r>
      <rPr>
        <sz val="11"/>
        <color rgb="FF000000"/>
        <rFont val="SansSerif"/>
        <charset val="238"/>
      </rPr>
      <t>- úhrada vodného</t>
    </r>
  </si>
  <si>
    <r>
      <t xml:space="preserve">PŘÍJMY                                                                         </t>
    </r>
    <r>
      <rPr>
        <sz val="11"/>
        <color rgb="FFC00000"/>
        <rFont val="SansSerif"/>
        <charset val="238"/>
      </rPr>
      <t xml:space="preserve"> položky 4112, 4116, 4121, 4216 jsou podrobně rozepsány v záložce "PŘIJATÉ DOTACE"</t>
    </r>
  </si>
  <si>
    <t>zálohy na služby</t>
  </si>
  <si>
    <t>nájemné bytů</t>
  </si>
  <si>
    <t>úroky z půjčených prostředků FRB</t>
  </si>
  <si>
    <t>přeplatky energií</t>
  </si>
  <si>
    <t>nájemné nebytových prostor</t>
  </si>
  <si>
    <r>
      <t>Hřbitov-</t>
    </r>
    <r>
      <rPr>
        <sz val="11"/>
        <color rgb="FF000000"/>
        <rFont val="SansSerif"/>
        <charset val="238"/>
      </rPr>
      <t xml:space="preserve"> nájem hrobového místa, služby</t>
    </r>
  </si>
  <si>
    <t>poplatek ze stání na řepníku</t>
  </si>
  <si>
    <t>pronájem plynárenského zařízení v ul. Za Vodou</t>
  </si>
  <si>
    <t>řepník- přeplatek elektřiny</t>
  </si>
  <si>
    <t>z pronájmu nebo pachtu pozemků</t>
  </si>
  <si>
    <r>
      <t>Komunální odpad</t>
    </r>
    <r>
      <rPr>
        <sz val="11"/>
        <color rgb="FF000000"/>
        <rFont val="SansSerif"/>
        <charset val="238"/>
      </rPr>
      <t xml:space="preserve"> - prodej pytlů, pronájem kontejneru</t>
    </r>
  </si>
  <si>
    <r>
      <t>Vytříděný odpad-</t>
    </r>
    <r>
      <rPr>
        <sz val="11"/>
        <color rgb="FF000000"/>
        <rFont val="SansSerif"/>
        <charset val="238"/>
      </rPr>
      <t xml:space="preserve"> odměna za třídění EKO-KOM, Černohlávek group, Asekol, Elektrowin</t>
    </r>
  </si>
  <si>
    <t>pronájem kontejneru</t>
  </si>
  <si>
    <t>prodej šrotu</t>
  </si>
  <si>
    <t>prodej palivového dříví- topoly od rybníka</t>
  </si>
  <si>
    <r>
      <t>Pečovatelská služba</t>
    </r>
    <r>
      <rPr>
        <sz val="11"/>
        <color rgb="FF000000"/>
        <rFont val="SansSerif"/>
        <charset val="238"/>
      </rPr>
      <t>- úkony</t>
    </r>
  </si>
  <si>
    <r>
      <t>Požární ochrana Ronov</t>
    </r>
    <r>
      <rPr>
        <sz val="11"/>
        <color rgb="FF000000"/>
        <rFont val="SansSerif"/>
        <charset val="238"/>
      </rPr>
      <t>- přeplatek plynu</t>
    </r>
  </si>
  <si>
    <r>
      <t xml:space="preserve">Činnost místní správy </t>
    </r>
    <r>
      <rPr>
        <sz val="11"/>
        <color rgb="FF000000"/>
        <rFont val="SansSerif"/>
        <charset val="238"/>
      </rPr>
      <t>- pronájem zasedací místnosti, úhrada nákladů z přestupkového řízení</t>
    </r>
  </si>
  <si>
    <r>
      <t xml:space="preserve">Obecné příjmy a výdaje z finančních operací </t>
    </r>
    <r>
      <rPr>
        <sz val="11"/>
        <color rgb="FF000000"/>
        <rFont val="SansSerif"/>
        <charset val="238"/>
      </rPr>
      <t>- bankovní úroky</t>
    </r>
  </si>
  <si>
    <r>
      <t xml:space="preserve">Pojištění- </t>
    </r>
    <r>
      <rPr>
        <sz val="11"/>
        <color rgb="FF000000"/>
        <rFont val="SansSerif"/>
        <charset val="238"/>
      </rPr>
      <t>obec Heřmanice- spoluúčast na pojištění lesů podíl - 11/165</t>
    </r>
  </si>
  <si>
    <t>příjmy po KONSOLIDACI (bez převodů mezi účty, paragraf 6330)</t>
  </si>
  <si>
    <r>
      <t>Převody</t>
    </r>
    <r>
      <rPr>
        <sz val="11"/>
        <color rgb="FF000000"/>
        <rFont val="SansSerif"/>
        <charset val="238"/>
      </rPr>
      <t>- mezi pokladnou, běžnými účty a fondy</t>
    </r>
    <r>
      <rPr>
        <sz val="14"/>
        <color rgb="FFC00000"/>
        <rFont val="SansSerif"/>
        <charset val="238"/>
      </rPr>
      <t xml:space="preserve"> </t>
    </r>
    <r>
      <rPr>
        <sz val="12"/>
        <color rgb="FFC00000"/>
        <rFont val="SansSerif"/>
        <charset val="238"/>
      </rPr>
      <t>(KONSOLIDACE - jak na straně příjmů, tak i výdajů = výsledek 0,-)</t>
    </r>
  </si>
  <si>
    <t>VÝDAJE</t>
  </si>
  <si>
    <t>Deratizace</t>
  </si>
  <si>
    <r>
      <t xml:space="preserve">Lesy- </t>
    </r>
    <r>
      <rPr>
        <sz val="11"/>
        <color rgb="FF000000"/>
        <rFont val="SansSerif"/>
        <charset val="238"/>
      </rPr>
      <t>opravy oplocenek, těžba a přibližování dřeva, postřiky, pěstební práce</t>
    </r>
  </si>
  <si>
    <t>městské lesy</t>
  </si>
  <si>
    <t>Lesní cesta Doubrava- oprava</t>
  </si>
  <si>
    <t>Bažantnice</t>
  </si>
  <si>
    <t>sdružené lesy</t>
  </si>
  <si>
    <r>
      <t xml:space="preserve">Cestovní ruch - </t>
    </r>
    <r>
      <rPr>
        <sz val="11"/>
        <color rgb="FF000000"/>
        <rFont val="SansSerif"/>
        <charset val="238"/>
      </rPr>
      <t>nákup propagačního zboží, materiálu, darů</t>
    </r>
  </si>
  <si>
    <r>
      <t xml:space="preserve">Silnice - </t>
    </r>
    <r>
      <rPr>
        <sz val="11"/>
        <color rgb="FF000000"/>
        <rFont val="SansSerif"/>
        <charset val="238"/>
      </rPr>
      <t>materiál, drobné opravy cest</t>
    </r>
  </si>
  <si>
    <t>Chodníky a ostatní plochy</t>
  </si>
  <si>
    <t>Mladotice- oprava chodníku</t>
  </si>
  <si>
    <t>služby, materiál, drobné opravy</t>
  </si>
  <si>
    <t>platy, zákonné odvody, zaměstnanecké benefity (administrace, obsluha ČOV)</t>
  </si>
  <si>
    <t>energie</t>
  </si>
  <si>
    <t>chemie, notebook, přenos dat, dozor provozovatele, servis, vzorky, likvidace kalů…</t>
  </si>
  <si>
    <t>úroky z úvěru na výstavbu kanalizace</t>
  </si>
  <si>
    <t>elektromobil TOYOTA PROACE MAX - nákup</t>
  </si>
  <si>
    <r>
      <t xml:space="preserve">Mateřská škola </t>
    </r>
    <r>
      <rPr>
        <sz val="11"/>
        <color rgb="FF000000"/>
        <rFont val="SansSerif"/>
        <charset val="238"/>
      </rPr>
      <t>- neinvestiční transfer na provoz, platy nepedagogů, stravu zaměstnanců, odpisy majetku</t>
    </r>
  </si>
  <si>
    <r>
      <t xml:space="preserve">Úpravy drobných vodních toků </t>
    </r>
    <r>
      <rPr>
        <sz val="11"/>
        <color rgb="FF000000"/>
        <rFont val="SansSerif"/>
        <charset val="238"/>
      </rPr>
      <t>- Lávka u Kovolisu- (přípravná dokumentace k rekonstrukci, zaměření, průzkum); Potok na Podhorce - oprava propustku</t>
    </r>
  </si>
  <si>
    <r>
      <t>Základní škola</t>
    </r>
    <r>
      <rPr>
        <sz val="11"/>
        <color rgb="FF000000"/>
        <rFont val="SansSerif"/>
        <charset val="238"/>
      </rPr>
      <t xml:space="preserve"> -</t>
    </r>
    <r>
      <rPr>
        <b/>
        <sz val="11"/>
        <color rgb="FF000000"/>
        <rFont val="SansSerif"/>
        <family val="2"/>
      </rPr>
      <t xml:space="preserve"> </t>
    </r>
    <r>
      <rPr>
        <sz val="11"/>
        <color rgb="FF000000"/>
        <rFont val="SansSerif"/>
        <charset val="238"/>
      </rPr>
      <t>neinvestiční transfer na provoz, platy nepedagogů, stravu zaměstnanců, odpisy majetku</t>
    </r>
  </si>
  <si>
    <t xml:space="preserve">platy, zákonné odvody, zaměstnanecké benefity </t>
  </si>
  <si>
    <t>elektřina, voda</t>
  </si>
  <si>
    <t>pronájem kopírky</t>
  </si>
  <si>
    <t>knihy a obdobné listinné informační prostředky</t>
  </si>
  <si>
    <t>materiál, poštovní služby, telefonní poplatky, servis knihovnického systému, aplikace Galileo-web, náklady na kopie, cestovné, dary</t>
  </si>
  <si>
    <r>
      <t>Galerie-</t>
    </r>
    <r>
      <rPr>
        <sz val="11"/>
        <color rgb="FF000000"/>
        <rFont val="SansSerif"/>
        <charset val="238"/>
      </rPr>
      <t xml:space="preserve"> ul. Čáslavská - energie</t>
    </r>
  </si>
  <si>
    <t>org. 1</t>
  </si>
  <si>
    <t>org. 2</t>
  </si>
  <si>
    <t>org. 4</t>
  </si>
  <si>
    <t>org. 5</t>
  </si>
  <si>
    <t>org. 6</t>
  </si>
  <si>
    <t>org. 7</t>
  </si>
  <si>
    <t>org. 8</t>
  </si>
  <si>
    <t>kronika</t>
  </si>
  <si>
    <t>kultura Ronov</t>
  </si>
  <si>
    <t>NŠ mažoretek 16-17.5.2026</t>
  </si>
  <si>
    <t>VOKUrKO - kulturní komise</t>
  </si>
  <si>
    <t>kultura Mladotice</t>
  </si>
  <si>
    <t>kultura Moravany</t>
  </si>
  <si>
    <t>Klub seniorů</t>
  </si>
  <si>
    <t>Kultura</t>
  </si>
  <si>
    <r>
      <t>Kostel sv. Vavřince</t>
    </r>
    <r>
      <rPr>
        <sz val="11"/>
        <color rgb="FF000000"/>
        <rFont val="SansSerif"/>
        <charset val="238"/>
      </rPr>
      <t>- údržba věžních hodin</t>
    </r>
  </si>
  <si>
    <r>
      <t xml:space="preserve">Kostel. sv. Kříže - </t>
    </r>
    <r>
      <rPr>
        <sz val="11"/>
        <color rgb="FF000000"/>
        <rFont val="SansSerif"/>
        <charset val="238"/>
      </rPr>
      <t>obnova IV. etapa, věnce k pomníkům</t>
    </r>
  </si>
  <si>
    <r>
      <t xml:space="preserve">Rozhlas </t>
    </r>
    <r>
      <rPr>
        <sz val="11"/>
        <color rgb="FF000000"/>
        <rFont val="SansSerif"/>
        <charset val="238"/>
      </rPr>
      <t>- servis a oprava</t>
    </r>
  </si>
  <si>
    <r>
      <t>Radniční noviny</t>
    </r>
    <r>
      <rPr>
        <sz val="11"/>
        <color rgb="FF000000"/>
        <rFont val="SansSerif"/>
        <charset val="238"/>
      </rPr>
      <t>- tisk</t>
    </r>
    <r>
      <rPr>
        <b/>
        <sz val="11"/>
        <color rgb="FF000000"/>
        <rFont val="SansSerif"/>
        <family val="2"/>
      </rPr>
      <t>, Mobilní rozhlas</t>
    </r>
    <r>
      <rPr>
        <sz val="11"/>
        <color rgb="FF000000"/>
        <rFont val="SansSerif"/>
        <charset val="238"/>
      </rPr>
      <t xml:space="preserve"> -licence</t>
    </r>
  </si>
  <si>
    <t>KPOZ (komise pro občanské záležitosti)</t>
  </si>
  <si>
    <t>ples města /školy</t>
  </si>
  <si>
    <t>org. 3</t>
  </si>
  <si>
    <t>pouť- správní poplatek</t>
  </si>
  <si>
    <t>Kultura- ostatní</t>
  </si>
  <si>
    <r>
      <t xml:space="preserve">Sportoviště - </t>
    </r>
    <r>
      <rPr>
        <sz val="11"/>
        <color rgb="FF000000"/>
        <rFont val="SansSerif"/>
        <charset val="238"/>
      </rPr>
      <t>SK Ronov- fotbalové hřiště- spoluúčast na projektu "Automatické zavlažování"  30 % -formou inv. dotace  (SK získalo dotaci ve výši 218 000,- Kč), revize skatepark</t>
    </r>
  </si>
  <si>
    <r>
      <t>Dotace</t>
    </r>
    <r>
      <rPr>
        <sz val="11"/>
        <color rgb="FF000000"/>
        <rFont val="SansSerif"/>
        <charset val="238"/>
      </rPr>
      <t xml:space="preserve"> Tajv z.s. - "Ronovská smeč", Rondo Ronov, Sportovní unie, Junák Ronov (činnost)</t>
    </r>
  </si>
  <si>
    <r>
      <t xml:space="preserve">Dotace </t>
    </r>
    <r>
      <rPr>
        <sz val="11"/>
        <color rgb="FF000000"/>
        <rFont val="SansSerif"/>
        <charset val="238"/>
      </rPr>
      <t>- včelaři, myslivci- lovecké zkoušky</t>
    </r>
  </si>
  <si>
    <r>
      <t xml:space="preserve">Dotace </t>
    </r>
    <r>
      <rPr>
        <sz val="11"/>
        <color rgb="FF000000"/>
        <rFont val="SansSerif"/>
        <charset val="238"/>
      </rPr>
      <t>SK Ronov</t>
    </r>
    <r>
      <rPr>
        <b/>
        <sz val="11"/>
        <color rgb="FF000000"/>
        <rFont val="SansSerif"/>
        <family val="2"/>
      </rPr>
      <t xml:space="preserve"> </t>
    </r>
    <r>
      <rPr>
        <sz val="11"/>
        <color rgb="FF000000"/>
        <rFont val="SansSerif"/>
        <charset val="238"/>
      </rPr>
      <t xml:space="preserve">(provoz, spoluúčast na opravě topné soustavy) </t>
    </r>
    <r>
      <rPr>
        <b/>
        <sz val="11"/>
        <color rgb="FF000000"/>
        <rFont val="SansSerif"/>
        <family val="2"/>
      </rPr>
      <t>TAJV z.s.</t>
    </r>
    <r>
      <rPr>
        <sz val="11"/>
        <color rgb="FF000000"/>
        <rFont val="SansSerif"/>
        <charset val="238"/>
      </rPr>
      <t>- soutěž "Open 6.ročník"</t>
    </r>
  </si>
  <si>
    <t>materiál, revize, servis, drobné opravy</t>
  </si>
  <si>
    <t>č.p.262 (Chudobinec)- rozvaděč</t>
  </si>
  <si>
    <t>radnice- oprava fasády, výměna oken</t>
  </si>
  <si>
    <t>hostinec Mladotice- oprava fasády, přístřešek</t>
  </si>
  <si>
    <t>obecní domek Moravany- oprava střechy, výměna oken</t>
  </si>
  <si>
    <t>radnice- zpracování inv. záměru FVE, revize, drobné opravy, materiál</t>
  </si>
  <si>
    <t>"Tunel"- č.p. 149- nová knihovna- projektová dokumentace</t>
  </si>
  <si>
    <t>zázemí údržby obce- nové regály</t>
  </si>
  <si>
    <t>demontáž vánočního osvětlení</t>
  </si>
  <si>
    <t>materiál, nájemné</t>
  </si>
  <si>
    <t>elektřina</t>
  </si>
  <si>
    <t>opravy u zámku, Podhorka, rozvaděč u stavebnin</t>
  </si>
  <si>
    <r>
      <t>Hřbitov</t>
    </r>
    <r>
      <rPr>
        <sz val="11"/>
        <color rgb="FF000000"/>
        <rFont val="SansSerif"/>
        <charset val="238"/>
      </rPr>
      <t xml:space="preserve"> - vývoz odpadu</t>
    </r>
  </si>
  <si>
    <r>
      <t xml:space="preserve">Územní plánování </t>
    </r>
    <r>
      <rPr>
        <sz val="11"/>
        <color rgb="FF000000"/>
        <rFont val="SansSerif"/>
        <charset val="238"/>
      </rPr>
      <t>2. změna</t>
    </r>
  </si>
  <si>
    <t>vratka slevy z kupní ceny-1. stavebník -Za Vodou</t>
  </si>
  <si>
    <t>pozemky - nákup</t>
  </si>
  <si>
    <t>členský příspěvek Mikroregionu Železné hory</t>
  </si>
  <si>
    <t xml:space="preserve">patrolovací činnost, mapová aplikace-servisní popl., WC kabina, elektřina řepník,DDHM Moravany, ... </t>
  </si>
  <si>
    <t>Nebezpečný odpad- svoz a likvidace</t>
  </si>
  <si>
    <t>Komunální odpad- svoz a likvidace, nákup pytlů  a popelnic</t>
  </si>
  <si>
    <t>Sběr oděvů a textilu</t>
  </si>
  <si>
    <t>BIO odpad - likvidace</t>
  </si>
  <si>
    <t>platy, DPP, zákonné odvody, zaměstnanecké benefity</t>
  </si>
  <si>
    <t xml:space="preserve">PHM, mýtné, servis techniky, pracovní oděv, nářadí, drobné náhradní díly, telefonní poplatky, </t>
  </si>
  <si>
    <t>Studie systému sídelní zeleně</t>
  </si>
  <si>
    <t>osázení květinových záhonů</t>
  </si>
  <si>
    <t>školení, hygienické a úklidové prostředky, pracovní oděv…</t>
  </si>
  <si>
    <t>Pečovatelská služba</t>
  </si>
  <si>
    <t>příjemce</t>
  </si>
  <si>
    <t>částka</t>
  </si>
  <si>
    <t>darovací/veřejnoprávní</t>
  </si>
  <si>
    <t>schválení</t>
  </si>
  <si>
    <t>usnesení</t>
  </si>
  <si>
    <t xml:space="preserve">schváleno dne </t>
  </si>
  <si>
    <t>uhrazeno dne</t>
  </si>
  <si>
    <t>ZO ČSV z.s. Ronov n/D</t>
  </si>
  <si>
    <t>DS</t>
  </si>
  <si>
    <t>rada</t>
  </si>
  <si>
    <t>R-6/4/2026</t>
  </si>
  <si>
    <t>činnost organizace</t>
  </si>
  <si>
    <t>Domov pro seniory Heřmanův Městec</t>
  </si>
  <si>
    <t>R-10/3/2026</t>
  </si>
  <si>
    <t>péče o klienta</t>
  </si>
  <si>
    <t xml:space="preserve">Linka bezpečí, z.s. </t>
  </si>
  <si>
    <t>R-3/3/2026</t>
  </si>
  <si>
    <t>náklady telefonní linky</t>
  </si>
  <si>
    <t>TAJV, z.s.</t>
  </si>
  <si>
    <t>R-8/4/2026</t>
  </si>
  <si>
    <t>Open -6. ročník -sportovní den</t>
  </si>
  <si>
    <t>R-2/5/2026</t>
  </si>
  <si>
    <t>Ronovská smeč- sportovní den</t>
  </si>
  <si>
    <t>Myslivecký spolek Ronov nad Doubravou</t>
  </si>
  <si>
    <t>R-8/5/2026</t>
  </si>
  <si>
    <t>zkoušky loveckých psů</t>
  </si>
  <si>
    <t>Sportovní unie Chrudimska, z.s.</t>
  </si>
  <si>
    <t>R-7/4/2026</t>
  </si>
  <si>
    <t>Nejúspěšnější sportovec roku</t>
  </si>
  <si>
    <t>Junák - český skaut z.s., středisko 21507 Doubrava</t>
  </si>
  <si>
    <t>VS</t>
  </si>
  <si>
    <t>zastupitelstvo</t>
  </si>
  <si>
    <t>Z-186/19/2026</t>
  </si>
  <si>
    <t>činnost střediska</t>
  </si>
  <si>
    <t>Mažoretková a twirlingová skupina Rondo, z.s.</t>
  </si>
  <si>
    <t>provozní výdaje skupiny</t>
  </si>
  <si>
    <t>Sportovní klub Ronov nad Doubravou z.s.</t>
  </si>
  <si>
    <t>činnost SK, spolufinancování výměny topné soustavy</t>
  </si>
  <si>
    <t>zveřejněno na ÚD</t>
  </si>
  <si>
    <t xml:space="preserve">Mikroregion Železné hory </t>
  </si>
  <si>
    <t>schválený rozpočet</t>
  </si>
  <si>
    <t>Z-177/18/2025</t>
  </si>
  <si>
    <t xml:space="preserve"> -</t>
  </si>
  <si>
    <t>členský příspěvek</t>
  </si>
  <si>
    <t>Základní škola</t>
  </si>
  <si>
    <t>z celkové částky 8 131 600,-</t>
  </si>
  <si>
    <t xml:space="preserve">Mateřská škola </t>
  </si>
  <si>
    <t>provoz, platy nepedagogických pracovníků, odpisy majetku, stravu zaměstnanců</t>
  </si>
  <si>
    <t xml:space="preserve">z celkové částky 3 500 000,- </t>
  </si>
  <si>
    <r>
      <t xml:space="preserve">Domov důchodců </t>
    </r>
    <r>
      <rPr>
        <sz val="11"/>
        <color rgb="FF000000"/>
        <rFont val="SansSerif"/>
        <charset val="238"/>
      </rPr>
      <t>Heřmanův Městec- finanční dar na péči o občana města</t>
    </r>
  </si>
  <si>
    <r>
      <t xml:space="preserve">Charita </t>
    </r>
    <r>
      <rPr>
        <sz val="11"/>
        <color rgb="FF000000"/>
        <rFont val="SansSerif"/>
        <charset val="238"/>
      </rPr>
      <t>Chrudim, Pardubice- příspěvek</t>
    </r>
  </si>
  <si>
    <r>
      <t>Linka bezpečí</t>
    </r>
    <r>
      <rPr>
        <sz val="11"/>
        <color rgb="FF000000"/>
        <rFont val="SansSerif"/>
        <charset val="238"/>
      </rPr>
      <t>- finanční dar</t>
    </r>
  </si>
  <si>
    <r>
      <t>Krizová opatření</t>
    </r>
    <r>
      <rPr>
        <sz val="11"/>
        <color rgb="FF000000"/>
        <rFont val="SansSerif"/>
        <charset val="238"/>
      </rPr>
      <t xml:space="preserve"> - rezerva na krizové stavy</t>
    </r>
  </si>
  <si>
    <t>úroky z úvěru - hasičské auta SCANIA (úvěr doplacen 2/2026)</t>
  </si>
  <si>
    <t>SDH Ronov nad Doubravou</t>
  </si>
  <si>
    <t>SDH Mladotice</t>
  </si>
  <si>
    <t>SDH Ronov nad Doubravou, SDH Mladotice</t>
  </si>
  <si>
    <r>
      <t xml:space="preserve">Zastupitelstva obcí - </t>
    </r>
    <r>
      <rPr>
        <sz val="11"/>
        <color rgb="FF000000"/>
        <rFont val="SansSerif"/>
        <charset val="238"/>
      </rPr>
      <t>odměny členům, výborům a komisím, telefonní poplatky</t>
    </r>
  </si>
  <si>
    <r>
      <t xml:space="preserve">Volby </t>
    </r>
    <r>
      <rPr>
        <sz val="11"/>
        <color rgb="FF000000"/>
        <rFont val="SansSerif"/>
        <charset val="238"/>
      </rPr>
      <t>do zastupitelstev územních samosprávných celků                        (9-10.10.2026)</t>
    </r>
  </si>
  <si>
    <r>
      <t xml:space="preserve">Protipovodňové opatření </t>
    </r>
    <r>
      <rPr>
        <sz val="11"/>
        <color rgb="FF000000"/>
        <rFont val="SansSerif"/>
        <charset val="238"/>
      </rPr>
      <t>- řízení projektu, aktualizace povodňvého plánu</t>
    </r>
  </si>
  <si>
    <t>zákonné pojištění organizace, IT služby, školení, kancelářské a úklidové prostředky, PHM, telefonní poplatky, správní poplatky, dary, cestovné, pohoštění, nájem kopírky, poradenství…</t>
  </si>
  <si>
    <t>Bankovní poplatky</t>
  </si>
  <si>
    <r>
      <t xml:space="preserve">Pojištění- </t>
    </r>
    <r>
      <rPr>
        <sz val="11"/>
        <color rgb="FF000000"/>
        <rFont val="SansSerif"/>
        <charset val="238"/>
      </rPr>
      <t>lesů, jednotky SDH Ronov, platební karty</t>
    </r>
  </si>
  <si>
    <t>Sociální fond- roční příděl</t>
  </si>
  <si>
    <t>převody mezi pokladnou a běžnými účty, fondy</t>
  </si>
  <si>
    <t>DPH 4.Q.2025</t>
  </si>
  <si>
    <t>Daň z příjmů právnických osob za obec- nehradí se, pouze proúčtuje příjmy/výdaje</t>
  </si>
  <si>
    <r>
      <t xml:space="preserve">Vratka - </t>
    </r>
    <r>
      <rPr>
        <sz val="11"/>
        <color rgb="FF000000"/>
        <rFont val="SansSerif"/>
        <charset val="238"/>
      </rPr>
      <t>volby r. 2025</t>
    </r>
  </si>
  <si>
    <t>výdaje po KONSOLIDACI (bez převodů mezi účty, paragraf 6330)</t>
  </si>
  <si>
    <t>příjmy</t>
  </si>
  <si>
    <t>výdaje</t>
  </si>
  <si>
    <t>rozdíl</t>
  </si>
  <si>
    <t>Běžné účty</t>
  </si>
  <si>
    <t>Základní běžný účet KB, a.s.</t>
  </si>
  <si>
    <t>Portfolio ČS, a.s.</t>
  </si>
  <si>
    <t>Stočné KB,a.s.</t>
  </si>
  <si>
    <t xml:space="preserve">ČNB </t>
  </si>
  <si>
    <t>Fondy</t>
  </si>
  <si>
    <t xml:space="preserve">Sociální fond </t>
  </si>
  <si>
    <t>Fond rozvoje bydlení</t>
  </si>
  <si>
    <t>Fond obnovy kanalizace</t>
  </si>
  <si>
    <t>Termínovaný účet</t>
  </si>
  <si>
    <t xml:space="preserve">Pokladna </t>
  </si>
  <si>
    <t xml:space="preserve">celkem bankovní zůstatky, pokladna </t>
  </si>
  <si>
    <t>Stav k 31.3.2026</t>
  </si>
  <si>
    <t>Veřejnoprávní a darovací smlouvy, čerpání rozpočtu rok 2026 -poskytnuté městem k 31.3.2026</t>
  </si>
  <si>
    <t>Dlouhodobé úvěry</t>
  </si>
  <si>
    <t>účel úvěru</t>
  </si>
  <si>
    <t>výše úvěru</t>
  </si>
  <si>
    <t>ukončení</t>
  </si>
  <si>
    <t>ČOV a kanalizace- KB,a.s.</t>
  </si>
  <si>
    <t>Scania- hasičská cisterna</t>
  </si>
  <si>
    <t xml:space="preserve">celkem </t>
  </si>
  <si>
    <t>splaceno k 31.3.2026</t>
  </si>
  <si>
    <t>splátka r. 2026</t>
  </si>
  <si>
    <t>zůstatek ke splácení k 31.3.2026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</si>
</sst>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5">
    <font>
      <sz val="11"/>
      <color theme="1"/>
      <name val="Calibri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sz val="7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  <font>
      <sz val="11"/>
      <color rgb="FF000000"/>
      <name val="SansSerif"/>
      <family val="2"/>
    </font>
    <font>
      <sz val="14"/>
      <color rgb="FF000000"/>
      <name val="SansSerif"/>
      <charset val="238"/>
    </font>
    <font>
      <sz val="18"/>
      <color rgb="FF002060"/>
      <name val="SansSerif"/>
      <charset val="238"/>
    </font>
    <font>
      <sz val="11"/>
      <color theme="1"/>
      <name val="Arial"/>
      <family val="2"/>
      <charset val="238"/>
    </font>
    <font>
      <sz val="11"/>
      <color rgb="FF000000"/>
      <name val="SansSerif"/>
      <charset val="238"/>
    </font>
    <font>
      <sz val="14"/>
      <color rgb="FFC00000"/>
      <name val="SansSerif"/>
      <charset val="238"/>
    </font>
    <font>
      <sz val="11"/>
      <color rgb="FFC00000"/>
      <name val="SansSerif"/>
      <charset val="238"/>
    </font>
    <font>
      <sz val="12"/>
      <color rgb="FFC00000"/>
      <name val="SansSerif"/>
      <charset val="238"/>
    </font>
    <font>
      <b/>
      <sz val="11"/>
      <color rgb="FF0070C0"/>
      <name val="SansSerif"/>
      <family val="2"/>
    </font>
    <font>
      <b/>
      <sz val="10"/>
      <color rgb="FF000000"/>
      <name val="SansSerif"/>
      <charset val="238"/>
    </font>
    <font>
      <u val="singleAccounting"/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Sans Serif"/>
      <charset val="238"/>
    </font>
    <font>
      <b/>
      <sz val="11"/>
      <color theme="1"/>
      <name val="Sans Serif"/>
      <charset val="238"/>
    </font>
    <font>
      <sz val="11"/>
      <color rgb="FF0070C0"/>
      <name val="Sans Serif"/>
      <charset val="238"/>
    </font>
    <font>
      <sz val="11"/>
      <color theme="1"/>
      <name val="Sans Serif "/>
      <charset val="238"/>
    </font>
    <font>
      <b/>
      <sz val="11"/>
      <color theme="1"/>
      <name val="Sans Serif "/>
      <charset val="238"/>
    </font>
    <font>
      <sz val="11"/>
      <color rgb="FF000000"/>
      <name val="Sans Serif"/>
      <charset val="238"/>
    </font>
    <font>
      <b/>
      <sz val="11"/>
      <color rgb="FF000000"/>
      <name val="Sans Serif"/>
      <charset val="238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5F2FF"/>
      </patternFill>
    </fill>
    <fill>
      <patternFill patternType="solid">
        <fgColor rgb="FFE5F2FF"/>
      </patternFill>
    </fill>
    <fill>
      <patternFill patternType="solid">
        <fgColor rgb="FFE5F2FF"/>
      </patternFill>
    </fill>
    <fill>
      <patternFill patternType="solid">
        <fgColor rgb="FFBFE4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BFE4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FD7FF"/>
        <bgColor indexed="64"/>
      </patternFill>
    </fill>
    <fill>
      <patternFill patternType="solid">
        <fgColor rgb="FFE1F2FF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1"/>
  </cellStyleXfs>
  <cellXfs count="169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4" fillId="0" borderId="1" xfId="1"/>
    <xf numFmtId="0" fontId="4" fillId="0" borderId="1" xfId="1" applyAlignment="1">
      <alignment horizontal="center"/>
    </xf>
    <xf numFmtId="0" fontId="0" fillId="0" borderId="0" xfId="0" applyAlignment="1">
      <alignment horizontal="center"/>
    </xf>
    <xf numFmtId="9" fontId="2" fillId="13" borderId="24" xfId="0" applyNumberFormat="1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2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wrapText="1"/>
    </xf>
    <xf numFmtId="4" fontId="1" fillId="9" borderId="21" xfId="0" applyNumberFormat="1" applyFont="1" applyFill="1" applyBorder="1" applyAlignment="1">
      <alignment horizontal="right" vertical="center" wrapText="1"/>
    </xf>
    <xf numFmtId="4" fontId="1" fillId="9" borderId="22" xfId="0" applyNumberFormat="1" applyFont="1" applyFill="1" applyBorder="1" applyAlignment="1">
      <alignment horizontal="right" vertical="center" wrapText="1"/>
    </xf>
    <xf numFmtId="0" fontId="14" fillId="7" borderId="20" xfId="0" applyFont="1" applyFill="1" applyBorder="1" applyAlignment="1">
      <alignment horizontal="left" vertical="center" wrapText="1"/>
    </xf>
    <xf numFmtId="0" fontId="14" fillId="7" borderId="21" xfId="0" applyFont="1" applyFill="1" applyBorder="1" applyAlignment="1">
      <alignment horizontal="left" vertical="center" wrapText="1"/>
    </xf>
    <xf numFmtId="0" fontId="7" fillId="13" borderId="16" xfId="0" applyFont="1" applyFill="1" applyBorder="1" applyAlignment="1">
      <alignment horizontal="left" wrapText="1"/>
    </xf>
    <xf numFmtId="0" fontId="7" fillId="13" borderId="17" xfId="0" applyFont="1" applyFill="1" applyBorder="1" applyAlignment="1">
      <alignment horizontal="left" wrapText="1"/>
    </xf>
    <xf numFmtId="0" fontId="7" fillId="13" borderId="23" xfId="0" applyFont="1" applyFill="1" applyBorder="1" applyAlignment="1">
      <alignment horizontal="left" wrapText="1"/>
    </xf>
    <xf numFmtId="0" fontId="1" fillId="14" borderId="18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0" fillId="14" borderId="2" xfId="0" applyFont="1" applyFill="1" applyBorder="1" applyAlignment="1">
      <alignment horizontal="left" vertical="center" wrapText="1"/>
    </xf>
    <xf numFmtId="4" fontId="1" fillId="14" borderId="2" xfId="0" applyNumberFormat="1" applyFont="1" applyFill="1" applyBorder="1" applyAlignment="1">
      <alignment horizontal="right" vertical="center" wrapText="1"/>
    </xf>
    <xf numFmtId="4" fontId="10" fillId="15" borderId="2" xfId="0" applyNumberFormat="1" applyFont="1" applyFill="1" applyBorder="1" applyAlignment="1">
      <alignment horizontal="right" vertical="center" wrapText="1"/>
    </xf>
    <xf numFmtId="4" fontId="1" fillId="14" borderId="19" xfId="0" applyNumberFormat="1" applyFont="1" applyFill="1" applyBorder="1" applyAlignment="1">
      <alignment horizontal="right" vertical="center" wrapText="1"/>
    </xf>
    <xf numFmtId="0" fontId="1" fillId="10" borderId="18" xfId="0" applyFont="1" applyFill="1" applyBorder="1" applyAlignment="1">
      <alignment horizontal="left" vertical="center" wrapText="1"/>
    </xf>
    <xf numFmtId="0" fontId="1" fillId="10" borderId="2" xfId="0" applyFont="1" applyFill="1" applyBorder="1" applyAlignment="1">
      <alignment horizontal="left" vertical="center" wrapText="1"/>
    </xf>
    <xf numFmtId="4" fontId="1" fillId="11" borderId="2" xfId="0" applyNumberFormat="1" applyFont="1" applyFill="1" applyBorder="1" applyAlignment="1">
      <alignment horizontal="right" vertical="center" wrapText="1"/>
    </xf>
    <xf numFmtId="4" fontId="1" fillId="11" borderId="19" xfId="0" applyNumberFormat="1" applyFont="1" applyFill="1" applyBorder="1" applyAlignment="1">
      <alignment horizontal="right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 wrapText="1"/>
    </xf>
    <xf numFmtId="4" fontId="1" fillId="9" borderId="2" xfId="0" applyNumberFormat="1" applyFont="1" applyFill="1" applyBorder="1" applyAlignment="1">
      <alignment horizontal="right" vertical="center" wrapText="1"/>
    </xf>
    <xf numFmtId="4" fontId="1" fillId="9" borderId="19" xfId="0" applyNumberFormat="1" applyFont="1" applyFill="1" applyBorder="1" applyAlignment="1">
      <alignment horizontal="right" vertical="center" wrapText="1"/>
    </xf>
    <xf numFmtId="4" fontId="6" fillId="15" borderId="2" xfId="0" applyNumberFormat="1" applyFont="1" applyFill="1" applyBorder="1" applyAlignment="1">
      <alignment horizontal="right" vertical="center" wrapText="1"/>
    </xf>
    <xf numFmtId="4" fontId="6" fillId="6" borderId="2" xfId="0" applyNumberFormat="1" applyFont="1" applyFill="1" applyBorder="1" applyAlignment="1">
      <alignment horizontal="right" vertical="center" wrapText="1"/>
    </xf>
    <xf numFmtId="4" fontId="6" fillId="6" borderId="19" xfId="0" applyNumberFormat="1" applyFont="1" applyFill="1" applyBorder="1" applyAlignment="1">
      <alignment horizontal="right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8" fillId="18" borderId="25" xfId="0" applyFont="1" applyFill="1" applyBorder="1" applyAlignment="1">
      <alignment horizontal="center" vertical="center" wrapText="1"/>
    </xf>
    <xf numFmtId="0" fontId="8" fillId="18" borderId="26" xfId="0" applyFont="1" applyFill="1" applyBorder="1" applyAlignment="1">
      <alignment horizontal="center" vertical="center" wrapText="1"/>
    </xf>
    <xf numFmtId="0" fontId="8" fillId="18" borderId="2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5" fillId="15" borderId="2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164" fontId="0" fillId="0" borderId="0" xfId="0" applyNumberFormat="1"/>
    <xf numFmtId="4" fontId="1" fillId="23" borderId="2" xfId="0" applyNumberFormat="1" applyFont="1" applyFill="1" applyBorder="1" applyAlignment="1">
      <alignment horizontal="right" vertical="center" wrapText="1"/>
    </xf>
    <xf numFmtId="4" fontId="1" fillId="24" borderId="2" xfId="0" applyNumberFormat="1" applyFont="1" applyFill="1" applyBorder="1" applyAlignment="1">
      <alignment horizontal="right" vertical="center" wrapText="1"/>
    </xf>
    <xf numFmtId="0" fontId="1" fillId="23" borderId="18" xfId="0" applyFont="1" applyFill="1" applyBorder="1" applyAlignment="1">
      <alignment horizontal="left" vertical="center" wrapText="1"/>
    </xf>
    <xf numFmtId="0" fontId="1" fillId="23" borderId="2" xfId="0" applyFont="1" applyFill="1" applyBorder="1" applyAlignment="1">
      <alignment horizontal="left" vertical="center" wrapText="1"/>
    </xf>
    <xf numFmtId="4" fontId="1" fillId="23" borderId="19" xfId="0" applyNumberFormat="1" applyFont="1" applyFill="1" applyBorder="1" applyAlignment="1">
      <alignment horizontal="right" vertical="center" wrapText="1"/>
    </xf>
    <xf numFmtId="0" fontId="7" fillId="3" borderId="31" xfId="0" applyFont="1" applyFill="1" applyBorder="1" applyAlignment="1">
      <alignment horizontal="left" wrapText="1"/>
    </xf>
    <xf numFmtId="0" fontId="7" fillId="3" borderId="32" xfId="0" applyFont="1" applyFill="1" applyBorder="1" applyAlignment="1">
      <alignment horizontal="left" wrapText="1"/>
    </xf>
    <xf numFmtId="0" fontId="7" fillId="3" borderId="33" xfId="0" applyFont="1" applyFill="1" applyBorder="1" applyAlignment="1">
      <alignment horizontal="left" wrapText="1"/>
    </xf>
    <xf numFmtId="164" fontId="0" fillId="0" borderId="0" xfId="0" applyNumberFormat="1" applyAlignment="1">
      <alignment horizontal="center"/>
    </xf>
    <xf numFmtId="164" fontId="16" fillId="0" borderId="0" xfId="0" applyNumberFormat="1" applyFont="1" applyAlignment="1">
      <alignment horizontal="center"/>
    </xf>
    <xf numFmtId="0" fontId="9" fillId="0" borderId="0" xfId="0" applyFont="1"/>
    <xf numFmtId="0" fontId="0" fillId="14" borderId="0" xfId="0" applyFill="1" applyAlignment="1" applyProtection="1">
      <alignment wrapText="1"/>
      <protection locked="0"/>
    </xf>
    <xf numFmtId="0" fontId="17" fillId="0" borderId="0" xfId="0" applyFont="1"/>
    <xf numFmtId="0" fontId="1" fillId="14" borderId="0" xfId="0" applyFont="1" applyFill="1" applyAlignment="1">
      <alignment vertical="center" wrapText="1"/>
    </xf>
    <xf numFmtId="0" fontId="18" fillId="0" borderId="0" xfId="0" applyFont="1"/>
    <xf numFmtId="0" fontId="19" fillId="18" borderId="34" xfId="0" applyFont="1" applyFill="1" applyBorder="1"/>
    <xf numFmtId="0" fontId="18" fillId="18" borderId="35" xfId="0" applyFont="1" applyFill="1" applyBorder="1"/>
    <xf numFmtId="0" fontId="20" fillId="0" borderId="5" xfId="0" applyFont="1" applyBorder="1"/>
    <xf numFmtId="164" fontId="18" fillId="0" borderId="6" xfId="0" applyNumberFormat="1" applyFont="1" applyBorder="1"/>
    <xf numFmtId="0" fontId="18" fillId="20" borderId="5" xfId="0" applyFont="1" applyFill="1" applyBorder="1"/>
    <xf numFmtId="164" fontId="19" fillId="20" borderId="6" xfId="0" applyNumberFormat="1" applyFont="1" applyFill="1" applyBorder="1"/>
    <xf numFmtId="0" fontId="18" fillId="0" borderId="36" xfId="0" applyFont="1" applyBorder="1"/>
    <xf numFmtId="164" fontId="18" fillId="0" borderId="37" xfId="0" applyNumberFormat="1" applyFont="1" applyBorder="1"/>
    <xf numFmtId="0" fontId="19" fillId="18" borderId="38" xfId="0" applyFont="1" applyFill="1" applyBorder="1"/>
    <xf numFmtId="164" fontId="18" fillId="18" borderId="39" xfId="0" applyNumberFormat="1" applyFont="1" applyFill="1" applyBorder="1"/>
    <xf numFmtId="0" fontId="19" fillId="14" borderId="36" xfId="0" applyFont="1" applyFill="1" applyBorder="1"/>
    <xf numFmtId="164" fontId="19" fillId="14" borderId="37" xfId="0" applyNumberFormat="1" applyFont="1" applyFill="1" applyBorder="1"/>
    <xf numFmtId="0" fontId="19" fillId="18" borderId="5" xfId="0" applyFont="1" applyFill="1" applyBorder="1"/>
    <xf numFmtId="164" fontId="19" fillId="18" borderId="6" xfId="0" applyNumberFormat="1" applyFont="1" applyFill="1" applyBorder="1"/>
    <xf numFmtId="0" fontId="18" fillId="15" borderId="7" xfId="0" applyFont="1" applyFill="1" applyBorder="1"/>
    <xf numFmtId="164" fontId="19" fillId="15" borderId="8" xfId="0" applyNumberFormat="1" applyFont="1" applyFill="1" applyBorder="1"/>
    <xf numFmtId="0" fontId="21" fillId="0" borderId="12" xfId="1" applyFont="1" applyBorder="1" applyAlignment="1">
      <alignment horizontal="center"/>
    </xf>
    <xf numFmtId="0" fontId="21" fillId="0" borderId="13" xfId="1" applyFont="1" applyBorder="1" applyAlignment="1">
      <alignment horizontal="center"/>
    </xf>
    <xf numFmtId="0" fontId="21" fillId="0" borderId="14" xfId="1" applyFont="1" applyBorder="1" applyAlignment="1">
      <alignment horizontal="center"/>
    </xf>
    <xf numFmtId="0" fontId="22" fillId="16" borderId="9" xfId="1" applyFont="1" applyFill="1" applyBorder="1" applyAlignment="1">
      <alignment horizontal="center"/>
    </xf>
    <xf numFmtId="0" fontId="22" fillId="16" borderId="4" xfId="1" applyFont="1" applyFill="1" applyBorder="1" applyAlignment="1">
      <alignment horizontal="center"/>
    </xf>
    <xf numFmtId="0" fontId="22" fillId="16" borderId="10" xfId="1" applyFont="1" applyFill="1" applyBorder="1" applyAlignment="1">
      <alignment horizontal="center"/>
    </xf>
    <xf numFmtId="0" fontId="21" fillId="0" borderId="5" xfId="1" applyFont="1" applyBorder="1" applyAlignment="1">
      <alignment horizontal="center"/>
    </xf>
    <xf numFmtId="0" fontId="21" fillId="0" borderId="2" xfId="1" applyFont="1" applyBorder="1" applyAlignment="1">
      <alignment wrapText="1"/>
    </xf>
    <xf numFmtId="164" fontId="21" fillId="0" borderId="2" xfId="1" applyNumberFormat="1" applyFont="1" applyBorder="1"/>
    <xf numFmtId="0" fontId="21" fillId="0" borderId="6" xfId="1" applyFont="1" applyBorder="1"/>
    <xf numFmtId="0" fontId="22" fillId="15" borderId="5" xfId="1" applyFont="1" applyFill="1" applyBorder="1" applyAlignment="1">
      <alignment horizontal="center"/>
    </xf>
    <xf numFmtId="0" fontId="22" fillId="15" borderId="2" xfId="1" applyFont="1" applyFill="1" applyBorder="1"/>
    <xf numFmtId="164" fontId="22" fillId="15" borderId="2" xfId="1" applyNumberFormat="1" applyFont="1" applyFill="1" applyBorder="1"/>
    <xf numFmtId="0" fontId="22" fillId="15" borderId="6" xfId="1" applyFont="1" applyFill="1" applyBorder="1"/>
    <xf numFmtId="0" fontId="22" fillId="17" borderId="9" xfId="1" applyFont="1" applyFill="1" applyBorder="1" applyAlignment="1">
      <alignment horizontal="center"/>
    </xf>
    <xf numFmtId="0" fontId="22" fillId="17" borderId="4" xfId="1" applyFont="1" applyFill="1" applyBorder="1"/>
    <xf numFmtId="0" fontId="22" fillId="17" borderId="10" xfId="1" applyFont="1" applyFill="1" applyBorder="1"/>
    <xf numFmtId="0" fontId="21" fillId="14" borderId="5" xfId="1" applyFont="1" applyFill="1" applyBorder="1" applyAlignment="1">
      <alignment horizontal="center"/>
    </xf>
    <xf numFmtId="0" fontId="21" fillId="14" borderId="2" xfId="1" applyFont="1" applyFill="1" applyBorder="1" applyAlignment="1">
      <alignment wrapText="1"/>
    </xf>
    <xf numFmtId="164" fontId="21" fillId="14" borderId="2" xfId="1" applyNumberFormat="1" applyFont="1" applyFill="1" applyBorder="1"/>
    <xf numFmtId="0" fontId="21" fillId="14" borderId="6" xfId="1" applyFont="1" applyFill="1" applyBorder="1"/>
    <xf numFmtId="0" fontId="21" fillId="15" borderId="5" xfId="1" applyFont="1" applyFill="1" applyBorder="1" applyAlignment="1">
      <alignment horizontal="center"/>
    </xf>
    <xf numFmtId="0" fontId="21" fillId="15" borderId="2" xfId="1" applyFont="1" applyFill="1" applyBorder="1"/>
    <xf numFmtId="0" fontId="22" fillId="17" borderId="9" xfId="1" applyFont="1" applyFill="1" applyBorder="1" applyAlignment="1">
      <alignment horizontal="center"/>
    </xf>
    <xf numFmtId="0" fontId="22" fillId="17" borderId="4" xfId="1" applyFont="1" applyFill="1" applyBorder="1" applyAlignment="1">
      <alignment horizontal="center"/>
    </xf>
    <xf numFmtId="0" fontId="22" fillId="17" borderId="10" xfId="1" applyFont="1" applyFill="1" applyBorder="1" applyAlignment="1">
      <alignment horizontal="center"/>
    </xf>
    <xf numFmtId="0" fontId="21" fillId="18" borderId="40" xfId="1" applyFont="1" applyFill="1" applyBorder="1"/>
    <xf numFmtId="0" fontId="21" fillId="18" borderId="3" xfId="1" applyFont="1" applyFill="1" applyBorder="1"/>
    <xf numFmtId="0" fontId="21" fillId="18" borderId="15" xfId="1" applyFont="1" applyFill="1" applyBorder="1"/>
    <xf numFmtId="0" fontId="21" fillId="18" borderId="7" xfId="1" applyFont="1" applyFill="1" applyBorder="1" applyAlignment="1">
      <alignment horizontal="center"/>
    </xf>
    <xf numFmtId="0" fontId="21" fillId="18" borderId="11" xfId="1" applyFont="1" applyFill="1" applyBorder="1"/>
    <xf numFmtId="164" fontId="21" fillId="18" borderId="11" xfId="1" applyNumberFormat="1" applyFont="1" applyFill="1" applyBorder="1" applyAlignment="1">
      <alignment horizontal="right" vertical="center"/>
    </xf>
    <xf numFmtId="0" fontId="22" fillId="18" borderId="8" xfId="1" applyFont="1" applyFill="1" applyBorder="1"/>
    <xf numFmtId="0" fontId="19" fillId="21" borderId="2" xfId="0" applyFont="1" applyFill="1" applyBorder="1" applyAlignment="1">
      <alignment horizontal="center"/>
    </xf>
    <xf numFmtId="164" fontId="19" fillId="21" borderId="2" xfId="0" applyNumberFormat="1" applyFont="1" applyFill="1" applyBorder="1" applyAlignment="1">
      <alignment horizontal="center"/>
    </xf>
    <xf numFmtId="164" fontId="18" fillId="0" borderId="2" xfId="0" applyNumberFormat="1" applyFont="1" applyBorder="1"/>
    <xf numFmtId="0" fontId="18" fillId="0" borderId="2" xfId="0" applyFont="1" applyBorder="1" applyAlignment="1">
      <alignment horizontal="center"/>
    </xf>
    <xf numFmtId="14" fontId="18" fillId="0" borderId="2" xfId="0" applyNumberFormat="1" applyFont="1" applyBorder="1" applyAlignment="1">
      <alignment horizontal="center"/>
    </xf>
    <xf numFmtId="0" fontId="18" fillId="0" borderId="2" xfId="0" applyFont="1" applyBorder="1"/>
    <xf numFmtId="0" fontId="18" fillId="0" borderId="2" xfId="0" applyFont="1" applyBorder="1" applyAlignment="1">
      <alignment wrapText="1"/>
    </xf>
    <xf numFmtId="14" fontId="18" fillId="14" borderId="2" xfId="0" applyNumberFormat="1" applyFont="1" applyFill="1" applyBorder="1" applyAlignment="1">
      <alignment horizontal="center"/>
    </xf>
    <xf numFmtId="0" fontId="18" fillId="0" borderId="30" xfId="0" applyFont="1" applyFill="1" applyBorder="1" applyAlignment="1">
      <alignment horizontal="center"/>
    </xf>
    <xf numFmtId="0" fontId="19" fillId="22" borderId="2" xfId="0" applyFont="1" applyFill="1" applyBorder="1"/>
    <xf numFmtId="164" fontId="19" fillId="22" borderId="2" xfId="0" applyNumberFormat="1" applyFont="1" applyFill="1" applyBorder="1"/>
    <xf numFmtId="0" fontId="18" fillId="22" borderId="2" xfId="0" applyFont="1" applyFill="1" applyBorder="1" applyAlignment="1">
      <alignment horizontal="center"/>
    </xf>
    <xf numFmtId="0" fontId="18" fillId="22" borderId="2" xfId="0" applyFont="1" applyFill="1" applyBorder="1"/>
    <xf numFmtId="0" fontId="18" fillId="20" borderId="29" xfId="0" applyFont="1" applyFill="1" applyBorder="1" applyAlignment="1">
      <alignment horizontal="center" vertical="center"/>
    </xf>
    <xf numFmtId="0" fontId="23" fillId="18" borderId="41" xfId="0" applyFont="1" applyFill="1" applyBorder="1" applyAlignment="1">
      <alignment horizontal="center" vertical="center" wrapText="1"/>
    </xf>
    <xf numFmtId="0" fontId="23" fillId="18" borderId="42" xfId="0" applyFont="1" applyFill="1" applyBorder="1" applyAlignment="1">
      <alignment horizontal="center" vertical="center" wrapText="1"/>
    </xf>
    <xf numFmtId="0" fontId="23" fillId="18" borderId="43" xfId="0" applyFont="1" applyFill="1" applyBorder="1" applyAlignment="1">
      <alignment horizontal="center" vertical="center" wrapText="1"/>
    </xf>
    <xf numFmtId="0" fontId="24" fillId="20" borderId="9" xfId="0" applyFont="1" applyFill="1" applyBorder="1" applyAlignment="1">
      <alignment horizontal="center" vertical="center" wrapText="1"/>
    </xf>
    <xf numFmtId="0" fontId="24" fillId="20" borderId="4" xfId="0" applyFont="1" applyFill="1" applyBorder="1" applyAlignment="1">
      <alignment horizontal="center" vertical="center" wrapText="1"/>
    </xf>
    <xf numFmtId="0" fontId="24" fillId="20" borderId="44" xfId="0" applyFont="1" applyFill="1" applyBorder="1" applyAlignment="1">
      <alignment horizontal="center" vertical="center" wrapText="1"/>
    </xf>
    <xf numFmtId="0" fontId="24" fillId="20" borderId="45" xfId="0" applyFont="1" applyFill="1" applyBorder="1" applyAlignment="1">
      <alignment horizontal="center" vertical="center" wrapText="1"/>
    </xf>
    <xf numFmtId="0" fontId="19" fillId="20" borderId="2" xfId="0" applyFont="1" applyFill="1" applyBorder="1" applyAlignment="1" applyProtection="1">
      <alignment horizontal="center" vertical="center" wrapText="1"/>
      <protection locked="0"/>
    </xf>
    <xf numFmtId="0" fontId="19" fillId="20" borderId="45" xfId="0" applyFont="1" applyFill="1" applyBorder="1" applyAlignment="1">
      <alignment horizontal="center"/>
    </xf>
    <xf numFmtId="0" fontId="19" fillId="20" borderId="10" xfId="0" applyFont="1" applyFill="1" applyBorder="1" applyAlignment="1">
      <alignment horizontal="center"/>
    </xf>
    <xf numFmtId="0" fontId="23" fillId="12" borderId="9" xfId="0" applyFont="1" applyFill="1" applyBorder="1" applyAlignment="1">
      <alignment horizontal="left" vertical="center" wrapText="1"/>
    </xf>
    <xf numFmtId="0" fontId="23" fillId="12" borderId="4" xfId="0" applyFont="1" applyFill="1" applyBorder="1" applyAlignment="1">
      <alignment horizontal="left" vertical="center" wrapText="1"/>
    </xf>
    <xf numFmtId="0" fontId="23" fillId="12" borderId="44" xfId="0" applyFont="1" applyFill="1" applyBorder="1" applyAlignment="1">
      <alignment horizontal="left" vertical="center" wrapText="1"/>
    </xf>
    <xf numFmtId="164" fontId="23" fillId="12" borderId="45" xfId="0" applyNumberFormat="1" applyFont="1" applyFill="1" applyBorder="1" applyAlignment="1">
      <alignment horizontal="center" vertical="center" wrapText="1"/>
    </xf>
    <xf numFmtId="164" fontId="23" fillId="12" borderId="44" xfId="0" applyNumberFormat="1" applyFont="1" applyFill="1" applyBorder="1" applyAlignment="1">
      <alignment horizontal="center" vertical="center" wrapText="1"/>
    </xf>
    <xf numFmtId="164" fontId="23" fillId="12" borderId="45" xfId="0" applyNumberFormat="1" applyFont="1" applyFill="1" applyBorder="1" applyAlignment="1">
      <alignment horizontal="right" vertical="center" wrapText="1"/>
    </xf>
    <xf numFmtId="164" fontId="23" fillId="12" borderId="4" xfId="0" applyNumberFormat="1" applyFont="1" applyFill="1" applyBorder="1" applyAlignment="1">
      <alignment horizontal="right" vertical="center" wrapText="1"/>
    </xf>
    <xf numFmtId="164" fontId="23" fillId="12" borderId="44" xfId="0" applyNumberFormat="1" applyFont="1" applyFill="1" applyBorder="1" applyAlignment="1">
      <alignment horizontal="right" vertical="center" wrapText="1"/>
    </xf>
    <xf numFmtId="164" fontId="23" fillId="14" borderId="45" xfId="0" applyNumberFormat="1" applyFont="1" applyFill="1" applyBorder="1" applyAlignment="1">
      <alignment horizontal="right" vertical="center" wrapText="1"/>
    </xf>
    <xf numFmtId="164" fontId="23" fillId="14" borderId="4" xfId="0" applyNumberFormat="1" applyFont="1" applyFill="1" applyBorder="1" applyAlignment="1">
      <alignment horizontal="right" vertical="center" wrapText="1"/>
    </xf>
    <xf numFmtId="164" fontId="23" fillId="14" borderId="44" xfId="0" applyNumberFormat="1" applyFont="1" applyFill="1" applyBorder="1" applyAlignment="1">
      <alignment horizontal="right" vertical="center" wrapText="1"/>
    </xf>
    <xf numFmtId="14" fontId="18" fillId="12" borderId="2" xfId="0" applyNumberFormat="1" applyFont="1" applyFill="1" applyBorder="1" applyAlignment="1" applyProtection="1">
      <alignment wrapText="1"/>
      <protection locked="0"/>
    </xf>
    <xf numFmtId="164" fontId="18" fillId="0" borderId="45" xfId="0" applyNumberFormat="1" applyFont="1" applyBorder="1" applyAlignment="1">
      <alignment horizontal="center"/>
    </xf>
    <xf numFmtId="164" fontId="18" fillId="0" borderId="10" xfId="0" applyNumberFormat="1" applyFont="1" applyBorder="1" applyAlignment="1">
      <alignment horizontal="center"/>
    </xf>
    <xf numFmtId="0" fontId="24" fillId="20" borderId="46" xfId="0" applyFont="1" applyFill="1" applyBorder="1" applyAlignment="1">
      <alignment horizontal="left" vertical="center" wrapText="1"/>
    </xf>
    <xf numFmtId="0" fontId="24" fillId="20" borderId="47" xfId="0" applyFont="1" applyFill="1" applyBorder="1" applyAlignment="1">
      <alignment horizontal="left" vertical="center" wrapText="1"/>
    </xf>
    <xf numFmtId="0" fontId="24" fillId="20" borderId="48" xfId="0" applyFont="1" applyFill="1" applyBorder="1" applyAlignment="1">
      <alignment horizontal="left" vertical="center" wrapText="1"/>
    </xf>
    <xf numFmtId="164" fontId="24" fillId="20" borderId="49" xfId="0" applyNumberFormat="1" applyFont="1" applyFill="1" applyBorder="1" applyAlignment="1">
      <alignment horizontal="center" vertical="center" wrapText="1"/>
    </xf>
    <xf numFmtId="164" fontId="24" fillId="20" borderId="48" xfId="0" applyNumberFormat="1" applyFont="1" applyFill="1" applyBorder="1" applyAlignment="1">
      <alignment horizontal="center" vertical="center" wrapText="1"/>
    </xf>
    <xf numFmtId="164" fontId="24" fillId="20" borderId="49" xfId="0" applyNumberFormat="1" applyFont="1" applyFill="1" applyBorder="1" applyAlignment="1">
      <alignment horizontal="right" vertical="center" wrapText="1"/>
    </xf>
    <xf numFmtId="164" fontId="24" fillId="20" borderId="47" xfId="0" applyNumberFormat="1" applyFont="1" applyFill="1" applyBorder="1" applyAlignment="1">
      <alignment horizontal="right" vertical="center" wrapText="1"/>
    </xf>
    <xf numFmtId="164" fontId="24" fillId="20" borderId="48" xfId="0" applyNumberFormat="1" applyFont="1" applyFill="1" applyBorder="1" applyAlignment="1">
      <alignment horizontal="right" vertical="center" wrapText="1"/>
    </xf>
    <xf numFmtId="0" fontId="19" fillId="20" borderId="11" xfId="0" applyFont="1" applyFill="1" applyBorder="1" applyAlignment="1" applyProtection="1">
      <alignment wrapText="1"/>
      <protection locked="0"/>
    </xf>
    <xf numFmtId="164" fontId="19" fillId="20" borderId="49" xfId="0" applyNumberFormat="1" applyFont="1" applyFill="1" applyBorder="1" applyAlignment="1">
      <alignment horizontal="center"/>
    </xf>
    <xf numFmtId="164" fontId="19" fillId="20" borderId="50" xfId="0" applyNumberFormat="1" applyFont="1" applyFill="1" applyBorder="1" applyAlignment="1">
      <alignment horizontal="center"/>
    </xf>
    <xf numFmtId="0" fontId="18" fillId="24" borderId="2" xfId="0" applyFont="1" applyFill="1" applyBorder="1"/>
    <xf numFmtId="0" fontId="18" fillId="24" borderId="2" xfId="0" applyFont="1" applyFill="1" applyBorder="1" applyAlignment="1">
      <alignment wrapText="1"/>
    </xf>
  </cellXfs>
  <cellStyles count="2">
    <cellStyle name="Normální" xfId="0" builtinId="0"/>
    <cellStyle name="Normální 2" xfId="1" xr:uid="{953A3DE5-E844-44B3-B1CE-5709BA42CD52}"/>
  </cellStyles>
  <dxfs count="0"/>
  <tableStyles count="0" defaultTableStyle="TableStyleMedium9" defaultPivotStyle="PivotStyleLight16"/>
  <colors>
    <mruColors>
      <color rgb="FFE1F2FF"/>
      <color rgb="FFAFD7FF"/>
      <color rgb="FF81C0FF"/>
      <color rgb="FF3F9FFF"/>
      <color rgb="FFBFE4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BC101"/>
  <sheetViews>
    <sheetView showGridLines="0" tabSelected="1" workbookViewId="0">
      <pane ySplit="3" topLeftCell="A19" activePane="bottomLeft" state="frozen"/>
      <selection pane="bottomLeft" activeCell="BC20" sqref="BC20"/>
    </sheetView>
  </sheetViews>
  <sheetFormatPr defaultRowHeight="15"/>
  <cols>
    <col min="1" max="1" width="3.42578125" customWidth="1"/>
    <col min="2" max="2" width="2.140625" customWidth="1"/>
    <col min="3" max="3" width="3.140625" customWidth="1"/>
    <col min="4" max="4" width="0.140625" customWidth="1"/>
    <col min="5" max="5" width="9.7109375" customWidth="1"/>
    <col min="6" max="6" width="0.140625" customWidth="1"/>
    <col min="7" max="7" width="2.140625" customWidth="1"/>
    <col min="8" max="8" width="0.140625" customWidth="1"/>
    <col min="9" max="9" width="12.28515625" customWidth="1"/>
    <col min="10" max="10" width="0.85546875" customWidth="1"/>
    <col min="11" max="11" width="0.140625" customWidth="1"/>
    <col min="12" max="12" width="1.28515625" customWidth="1"/>
    <col min="13" max="13" width="0.140625" customWidth="1"/>
    <col min="14" max="14" width="9.140625" customWidth="1"/>
    <col min="15" max="15" width="0.28515625" customWidth="1"/>
    <col min="16" max="16" width="1.28515625" customWidth="1"/>
    <col min="17" max="17" width="0.85546875" customWidth="1"/>
    <col min="18" max="18" width="0.140625" customWidth="1"/>
    <col min="19" max="19" width="1.42578125" customWidth="1"/>
    <col min="20" max="20" width="0.28515625" customWidth="1"/>
    <col min="21" max="21" width="1" customWidth="1"/>
    <col min="22" max="22" width="0.28515625" customWidth="1"/>
    <col min="23" max="23" width="1.7109375" customWidth="1"/>
    <col min="24" max="24" width="18.28515625" customWidth="1"/>
    <col min="25" max="25" width="0.28515625" customWidth="1"/>
    <col min="26" max="26" width="0.42578125" customWidth="1"/>
    <col min="27" max="27" width="11.140625" customWidth="1"/>
    <col min="28" max="28" width="2.28515625" customWidth="1"/>
    <col min="29" max="29" width="2.85546875" customWidth="1"/>
    <col min="30" max="30" width="0.42578125" customWidth="1"/>
    <col min="31" max="31" width="0.140625" customWidth="1"/>
    <col min="32" max="32" width="4" customWidth="1"/>
    <col min="33" max="33" width="15.5703125" customWidth="1"/>
    <col min="34" max="34" width="17.5703125" customWidth="1"/>
    <col min="35" max="35" width="2.140625" customWidth="1"/>
    <col min="36" max="36" width="3" customWidth="1"/>
    <col min="37" max="37" width="0.28515625" customWidth="1"/>
    <col min="38" max="38" width="1.7109375" customWidth="1"/>
    <col min="39" max="39" width="0.140625" customWidth="1"/>
    <col min="40" max="40" width="4.140625" customWidth="1"/>
    <col min="41" max="42" width="0.140625" customWidth="1"/>
    <col min="43" max="43" width="1.7109375" customWidth="1"/>
    <col min="44" max="44" width="3.42578125" customWidth="1"/>
    <col min="45" max="45" width="0.140625" customWidth="1"/>
    <col min="46" max="46" width="0.42578125" customWidth="1"/>
    <col min="47" max="47" width="18.140625" customWidth="1"/>
    <col min="48" max="48" width="3.85546875" customWidth="1"/>
    <col min="49" max="49" width="5" customWidth="1"/>
    <col min="50" max="51" width="0.140625" customWidth="1"/>
    <col min="52" max="52" width="3.140625" customWidth="1"/>
  </cols>
  <sheetData>
    <row r="1" spans="1:55" ht="62.25" customHeight="1" thickBot="1">
      <c r="A1" s="44" t="s">
        <v>111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6"/>
      <c r="AY1" s="1"/>
      <c r="AZ1" s="1"/>
    </row>
    <row r="2" spans="1:55" ht="28.5" customHeight="1">
      <c r="A2" s="14" t="s">
        <v>141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6"/>
      <c r="AW2" s="5">
        <v>0.25</v>
      </c>
      <c r="AX2" s="6"/>
      <c r="AY2" s="1"/>
      <c r="AZ2" s="1"/>
    </row>
    <row r="3" spans="1:55" ht="30" customHeight="1">
      <c r="A3" s="47" t="s">
        <v>0</v>
      </c>
      <c r="B3" s="48"/>
      <c r="C3" s="48"/>
      <c r="D3" s="48" t="s">
        <v>1</v>
      </c>
      <c r="E3" s="48"/>
      <c r="F3" s="48" t="s">
        <v>2</v>
      </c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 t="s">
        <v>3</v>
      </c>
      <c r="AB3" s="48"/>
      <c r="AC3" s="48"/>
      <c r="AD3" s="48"/>
      <c r="AE3" s="48"/>
      <c r="AF3" s="48"/>
      <c r="AG3" s="48"/>
      <c r="AH3" s="48" t="s">
        <v>4</v>
      </c>
      <c r="AI3" s="48"/>
      <c r="AJ3" s="48"/>
      <c r="AK3" s="48"/>
      <c r="AL3" s="48"/>
      <c r="AM3" s="48"/>
      <c r="AN3" s="48"/>
      <c r="AO3" s="48"/>
      <c r="AP3" s="49" t="s">
        <v>5</v>
      </c>
      <c r="AQ3" s="49"/>
      <c r="AR3" s="49"/>
      <c r="AS3" s="49"/>
      <c r="AT3" s="49"/>
      <c r="AU3" s="49"/>
      <c r="AV3" s="48" t="s">
        <v>6</v>
      </c>
      <c r="AW3" s="48"/>
      <c r="AX3" s="50"/>
      <c r="AY3" s="1"/>
      <c r="AZ3" s="1"/>
    </row>
    <row r="4" spans="1:55" ht="30" customHeight="1">
      <c r="A4" s="43" t="s">
        <v>7</v>
      </c>
      <c r="B4" s="41"/>
      <c r="C4" s="41"/>
      <c r="D4" s="41" t="s">
        <v>8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 t="s">
        <v>9</v>
      </c>
      <c r="AB4" s="41"/>
      <c r="AC4" s="41"/>
      <c r="AD4" s="41"/>
      <c r="AE4" s="41"/>
      <c r="AF4" s="41"/>
      <c r="AG4" s="41"/>
      <c r="AH4" s="41" t="s">
        <v>10</v>
      </c>
      <c r="AI4" s="41"/>
      <c r="AJ4" s="41"/>
      <c r="AK4" s="41"/>
      <c r="AL4" s="41"/>
      <c r="AM4" s="41"/>
      <c r="AN4" s="41"/>
      <c r="AO4" s="41"/>
      <c r="AP4" s="40" t="s">
        <v>11</v>
      </c>
      <c r="AQ4" s="40"/>
      <c r="AR4" s="40"/>
      <c r="AS4" s="40"/>
      <c r="AT4" s="40"/>
      <c r="AU4" s="40"/>
      <c r="AV4" s="41"/>
      <c r="AW4" s="41"/>
      <c r="AX4" s="42"/>
      <c r="AY4" s="1"/>
      <c r="AZ4" s="1"/>
      <c r="BC4" s="52"/>
    </row>
    <row r="5" spans="1:55" ht="30" customHeight="1">
      <c r="A5" s="35"/>
      <c r="B5" s="36"/>
      <c r="C5" s="36"/>
      <c r="D5" s="36" t="s">
        <v>12</v>
      </c>
      <c r="E5" s="36"/>
      <c r="F5" s="37" t="s">
        <v>13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3">
        <v>8144000</v>
      </c>
      <c r="AB5" s="33"/>
      <c r="AC5" s="33"/>
      <c r="AD5" s="33"/>
      <c r="AE5" s="33"/>
      <c r="AF5" s="33"/>
      <c r="AG5" s="33"/>
      <c r="AH5" s="33">
        <v>8144000</v>
      </c>
      <c r="AI5" s="33"/>
      <c r="AJ5" s="33"/>
      <c r="AK5" s="33"/>
      <c r="AL5" s="33"/>
      <c r="AM5" s="33"/>
      <c r="AN5" s="33"/>
      <c r="AO5" s="33"/>
      <c r="AP5" s="32">
        <v>1931539.82</v>
      </c>
      <c r="AQ5" s="32"/>
      <c r="AR5" s="32"/>
      <c r="AS5" s="32"/>
      <c r="AT5" s="32"/>
      <c r="AU5" s="32"/>
      <c r="AV5" s="33">
        <v>23.72</v>
      </c>
      <c r="AW5" s="33"/>
      <c r="AX5" s="34"/>
      <c r="AY5" s="1"/>
      <c r="AZ5" s="1"/>
    </row>
    <row r="6" spans="1:55" ht="30" customHeight="1">
      <c r="A6" s="35"/>
      <c r="B6" s="36"/>
      <c r="C6" s="36"/>
      <c r="D6" s="36" t="s">
        <v>14</v>
      </c>
      <c r="E6" s="36"/>
      <c r="F6" s="37" t="s">
        <v>15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3">
        <v>755000</v>
      </c>
      <c r="AB6" s="33"/>
      <c r="AC6" s="33"/>
      <c r="AD6" s="33"/>
      <c r="AE6" s="33"/>
      <c r="AF6" s="33"/>
      <c r="AG6" s="33"/>
      <c r="AH6" s="33">
        <v>755000</v>
      </c>
      <c r="AI6" s="33"/>
      <c r="AJ6" s="33"/>
      <c r="AK6" s="33"/>
      <c r="AL6" s="33"/>
      <c r="AM6" s="33"/>
      <c r="AN6" s="33"/>
      <c r="AO6" s="33"/>
      <c r="AP6" s="32">
        <v>187821.05</v>
      </c>
      <c r="AQ6" s="32"/>
      <c r="AR6" s="32"/>
      <c r="AS6" s="32"/>
      <c r="AT6" s="32"/>
      <c r="AU6" s="32"/>
      <c r="AV6" s="33">
        <v>24.88</v>
      </c>
      <c r="AW6" s="33"/>
      <c r="AX6" s="34"/>
      <c r="AY6" s="1"/>
      <c r="AZ6" s="1"/>
    </row>
    <row r="7" spans="1:55" ht="30" customHeight="1">
      <c r="A7" s="35"/>
      <c r="B7" s="36"/>
      <c r="C7" s="36"/>
      <c r="D7" s="36" t="s">
        <v>16</v>
      </c>
      <c r="E7" s="36"/>
      <c r="F7" s="37" t="s">
        <v>17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3">
        <v>1312000</v>
      </c>
      <c r="AB7" s="33"/>
      <c r="AC7" s="33"/>
      <c r="AD7" s="33"/>
      <c r="AE7" s="33"/>
      <c r="AF7" s="33"/>
      <c r="AG7" s="33"/>
      <c r="AH7" s="33">
        <v>1312000</v>
      </c>
      <c r="AI7" s="33"/>
      <c r="AJ7" s="33"/>
      <c r="AK7" s="33"/>
      <c r="AL7" s="33"/>
      <c r="AM7" s="33"/>
      <c r="AN7" s="33"/>
      <c r="AO7" s="33"/>
      <c r="AP7" s="32">
        <v>351061.9</v>
      </c>
      <c r="AQ7" s="32"/>
      <c r="AR7" s="32"/>
      <c r="AS7" s="32"/>
      <c r="AT7" s="32"/>
      <c r="AU7" s="32"/>
      <c r="AV7" s="33">
        <v>26.76</v>
      </c>
      <c r="AW7" s="33"/>
      <c r="AX7" s="34"/>
      <c r="AY7" s="1"/>
      <c r="AZ7" s="1"/>
    </row>
    <row r="8" spans="1:55" ht="30" customHeight="1">
      <c r="A8" s="35"/>
      <c r="B8" s="36"/>
      <c r="C8" s="36"/>
      <c r="D8" s="36" t="s">
        <v>18</v>
      </c>
      <c r="E8" s="36"/>
      <c r="F8" s="37" t="s">
        <v>19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3">
        <v>11067000</v>
      </c>
      <c r="AB8" s="33"/>
      <c r="AC8" s="33"/>
      <c r="AD8" s="33"/>
      <c r="AE8" s="33"/>
      <c r="AF8" s="33"/>
      <c r="AG8" s="33"/>
      <c r="AH8" s="33">
        <v>11067000</v>
      </c>
      <c r="AI8" s="33"/>
      <c r="AJ8" s="33"/>
      <c r="AK8" s="33"/>
      <c r="AL8" s="33"/>
      <c r="AM8" s="33"/>
      <c r="AN8" s="33"/>
      <c r="AO8" s="33"/>
      <c r="AP8" s="32">
        <v>1712443.62</v>
      </c>
      <c r="AQ8" s="32"/>
      <c r="AR8" s="32"/>
      <c r="AS8" s="32"/>
      <c r="AT8" s="32"/>
      <c r="AU8" s="32"/>
      <c r="AV8" s="33">
        <v>15.47</v>
      </c>
      <c r="AW8" s="33"/>
      <c r="AX8" s="34"/>
      <c r="AY8" s="1"/>
      <c r="AZ8" s="1"/>
    </row>
    <row r="9" spans="1:55" ht="42.75" customHeight="1">
      <c r="A9" s="35"/>
      <c r="B9" s="36"/>
      <c r="C9" s="36"/>
      <c r="D9" s="36" t="s">
        <v>20</v>
      </c>
      <c r="E9" s="36"/>
      <c r="F9" s="37" t="s">
        <v>21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3">
        <v>1000000</v>
      </c>
      <c r="AB9" s="33"/>
      <c r="AC9" s="33"/>
      <c r="AD9" s="33"/>
      <c r="AE9" s="33"/>
      <c r="AF9" s="33"/>
      <c r="AG9" s="33"/>
      <c r="AH9" s="33">
        <v>1000000</v>
      </c>
      <c r="AI9" s="33"/>
      <c r="AJ9" s="33"/>
      <c r="AK9" s="33"/>
      <c r="AL9" s="33"/>
      <c r="AM9" s="33"/>
      <c r="AN9" s="33"/>
      <c r="AO9" s="33"/>
      <c r="AP9" s="32">
        <v>331590</v>
      </c>
      <c r="AQ9" s="32"/>
      <c r="AR9" s="32"/>
      <c r="AS9" s="32"/>
      <c r="AT9" s="32"/>
      <c r="AU9" s="32"/>
      <c r="AV9" s="33">
        <v>33.159999999999997</v>
      </c>
      <c r="AW9" s="33"/>
      <c r="AX9" s="34"/>
      <c r="AY9" s="1"/>
      <c r="AZ9" s="1"/>
    </row>
    <row r="10" spans="1:55" ht="30" customHeight="1">
      <c r="A10" s="35"/>
      <c r="B10" s="36"/>
      <c r="C10" s="36"/>
      <c r="D10" s="36" t="s">
        <v>22</v>
      </c>
      <c r="E10" s="36"/>
      <c r="F10" s="37" t="s">
        <v>23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3">
        <v>20896000</v>
      </c>
      <c r="AB10" s="33"/>
      <c r="AC10" s="33"/>
      <c r="AD10" s="33"/>
      <c r="AE10" s="33"/>
      <c r="AF10" s="33"/>
      <c r="AG10" s="33"/>
      <c r="AH10" s="33">
        <v>20896000</v>
      </c>
      <c r="AI10" s="33"/>
      <c r="AJ10" s="33"/>
      <c r="AK10" s="33"/>
      <c r="AL10" s="33"/>
      <c r="AM10" s="33"/>
      <c r="AN10" s="33"/>
      <c r="AO10" s="33"/>
      <c r="AP10" s="32">
        <v>4894685.0199999996</v>
      </c>
      <c r="AQ10" s="32"/>
      <c r="AR10" s="32"/>
      <c r="AS10" s="32"/>
      <c r="AT10" s="32"/>
      <c r="AU10" s="32"/>
      <c r="AV10" s="33">
        <v>23.42</v>
      </c>
      <c r="AW10" s="33"/>
      <c r="AX10" s="34"/>
      <c r="AY10" s="1"/>
      <c r="AZ10" s="1"/>
    </row>
    <row r="11" spans="1:55" ht="30" customHeight="1">
      <c r="A11" s="35"/>
      <c r="B11" s="36"/>
      <c r="C11" s="36"/>
      <c r="D11" s="36" t="s">
        <v>24</v>
      </c>
      <c r="E11" s="36"/>
      <c r="F11" s="37" t="s">
        <v>25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3">
        <v>85000</v>
      </c>
      <c r="AB11" s="33"/>
      <c r="AC11" s="33"/>
      <c r="AD11" s="33"/>
      <c r="AE11" s="33"/>
      <c r="AF11" s="33"/>
      <c r="AG11" s="33"/>
      <c r="AH11" s="33">
        <v>85000</v>
      </c>
      <c r="AI11" s="33"/>
      <c r="AJ11" s="33"/>
      <c r="AK11" s="33"/>
      <c r="AL11" s="33"/>
      <c r="AM11" s="33"/>
      <c r="AN11" s="33"/>
      <c r="AO11" s="33"/>
      <c r="AP11" s="32">
        <v>73901</v>
      </c>
      <c r="AQ11" s="32"/>
      <c r="AR11" s="32"/>
      <c r="AS11" s="32"/>
      <c r="AT11" s="32"/>
      <c r="AU11" s="32"/>
      <c r="AV11" s="33">
        <v>86.94</v>
      </c>
      <c r="AW11" s="33"/>
      <c r="AX11" s="34"/>
      <c r="AY11" s="1"/>
      <c r="AZ11" s="1"/>
    </row>
    <row r="12" spans="1:55" ht="30" customHeight="1">
      <c r="A12" s="35"/>
      <c r="B12" s="36"/>
      <c r="C12" s="36"/>
      <c r="D12" s="36" t="s">
        <v>26</v>
      </c>
      <c r="E12" s="36"/>
      <c r="F12" s="37" t="s">
        <v>27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3">
        <v>100000</v>
      </c>
      <c r="AB12" s="33"/>
      <c r="AC12" s="33"/>
      <c r="AD12" s="33"/>
      <c r="AE12" s="33"/>
      <c r="AF12" s="33"/>
      <c r="AG12" s="33"/>
      <c r="AH12" s="33">
        <v>100000</v>
      </c>
      <c r="AI12" s="33"/>
      <c r="AJ12" s="33"/>
      <c r="AK12" s="33"/>
      <c r="AL12" s="33"/>
      <c r="AM12" s="33"/>
      <c r="AN12" s="33"/>
      <c r="AO12" s="33"/>
      <c r="AP12" s="32">
        <v>2080</v>
      </c>
      <c r="AQ12" s="32"/>
      <c r="AR12" s="32"/>
      <c r="AS12" s="32"/>
      <c r="AT12" s="32"/>
      <c r="AU12" s="32"/>
      <c r="AV12" s="33">
        <v>2.08</v>
      </c>
      <c r="AW12" s="33"/>
      <c r="AX12" s="34"/>
      <c r="AY12" s="1"/>
      <c r="AZ12" s="1"/>
    </row>
    <row r="13" spans="1:55" ht="45" customHeight="1">
      <c r="A13" s="35"/>
      <c r="B13" s="36"/>
      <c r="C13" s="36"/>
      <c r="D13" s="36" t="s">
        <v>28</v>
      </c>
      <c r="E13" s="36"/>
      <c r="F13" s="37" t="s">
        <v>112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3">
        <v>1700000</v>
      </c>
      <c r="AB13" s="33"/>
      <c r="AC13" s="33"/>
      <c r="AD13" s="33"/>
      <c r="AE13" s="33"/>
      <c r="AF13" s="33"/>
      <c r="AG13" s="33"/>
      <c r="AH13" s="33">
        <v>1700000</v>
      </c>
      <c r="AI13" s="33"/>
      <c r="AJ13" s="33"/>
      <c r="AK13" s="33"/>
      <c r="AL13" s="33"/>
      <c r="AM13" s="33"/>
      <c r="AN13" s="33"/>
      <c r="AO13" s="33"/>
      <c r="AP13" s="32">
        <v>1427624</v>
      </c>
      <c r="AQ13" s="32"/>
      <c r="AR13" s="32"/>
      <c r="AS13" s="32"/>
      <c r="AT13" s="32"/>
      <c r="AU13" s="32"/>
      <c r="AV13" s="33">
        <v>83.98</v>
      </c>
      <c r="AW13" s="33"/>
      <c r="AX13" s="34"/>
      <c r="AY13" s="1"/>
      <c r="AZ13" s="1"/>
    </row>
    <row r="14" spans="1:55" ht="30" customHeight="1">
      <c r="A14" s="35"/>
      <c r="B14" s="36"/>
      <c r="C14" s="36"/>
      <c r="D14" s="36" t="s">
        <v>29</v>
      </c>
      <c r="E14" s="36"/>
      <c r="F14" s="37" t="s">
        <v>30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3">
        <v>150000</v>
      </c>
      <c r="AB14" s="33"/>
      <c r="AC14" s="33"/>
      <c r="AD14" s="33"/>
      <c r="AE14" s="33"/>
      <c r="AF14" s="33"/>
      <c r="AG14" s="33"/>
      <c r="AH14" s="33">
        <v>150000</v>
      </c>
      <c r="AI14" s="33"/>
      <c r="AJ14" s="33"/>
      <c r="AK14" s="33"/>
      <c r="AL14" s="33"/>
      <c r="AM14" s="33"/>
      <c r="AN14" s="33"/>
      <c r="AO14" s="33"/>
      <c r="AP14" s="32">
        <v>65480</v>
      </c>
      <c r="AQ14" s="32"/>
      <c r="AR14" s="32"/>
      <c r="AS14" s="32"/>
      <c r="AT14" s="32"/>
      <c r="AU14" s="32"/>
      <c r="AV14" s="33">
        <v>43.65</v>
      </c>
      <c r="AW14" s="33"/>
      <c r="AX14" s="34"/>
      <c r="AY14" s="1"/>
      <c r="AZ14" s="1"/>
    </row>
    <row r="15" spans="1:55" ht="30" customHeight="1">
      <c r="A15" s="35"/>
      <c r="B15" s="36"/>
      <c r="C15" s="36"/>
      <c r="D15" s="36" t="s">
        <v>31</v>
      </c>
      <c r="E15" s="36"/>
      <c r="F15" s="37" t="s">
        <v>32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3">
        <v>295000</v>
      </c>
      <c r="AB15" s="33"/>
      <c r="AC15" s="33"/>
      <c r="AD15" s="33"/>
      <c r="AE15" s="33"/>
      <c r="AF15" s="33"/>
      <c r="AG15" s="33"/>
      <c r="AH15" s="33">
        <v>295000</v>
      </c>
      <c r="AI15" s="33"/>
      <c r="AJ15" s="33"/>
      <c r="AK15" s="33"/>
      <c r="AL15" s="33"/>
      <c r="AM15" s="33"/>
      <c r="AN15" s="33"/>
      <c r="AO15" s="33"/>
      <c r="AP15" s="32">
        <v>114612.79</v>
      </c>
      <c r="AQ15" s="32"/>
      <c r="AR15" s="32"/>
      <c r="AS15" s="32"/>
      <c r="AT15" s="32"/>
      <c r="AU15" s="32"/>
      <c r="AV15" s="33">
        <v>38.85</v>
      </c>
      <c r="AW15" s="33"/>
      <c r="AX15" s="34"/>
      <c r="AY15" s="1"/>
      <c r="AZ15" s="51"/>
      <c r="BA15" s="52"/>
      <c r="BB15" s="52"/>
      <c r="BC15" s="52"/>
    </row>
    <row r="16" spans="1:55" ht="30" customHeight="1">
      <c r="A16" s="35"/>
      <c r="B16" s="36"/>
      <c r="C16" s="36"/>
      <c r="D16" s="36" t="s">
        <v>33</v>
      </c>
      <c r="E16" s="36"/>
      <c r="F16" s="37" t="s">
        <v>34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3">
        <v>140000</v>
      </c>
      <c r="AB16" s="33"/>
      <c r="AC16" s="33"/>
      <c r="AD16" s="33"/>
      <c r="AE16" s="33"/>
      <c r="AF16" s="33"/>
      <c r="AG16" s="33"/>
      <c r="AH16" s="33">
        <v>140000</v>
      </c>
      <c r="AI16" s="33"/>
      <c r="AJ16" s="33"/>
      <c r="AK16" s="33"/>
      <c r="AL16" s="33"/>
      <c r="AM16" s="33"/>
      <c r="AN16" s="33"/>
      <c r="AO16" s="33"/>
      <c r="AP16" s="32">
        <v>36383.449999999997</v>
      </c>
      <c r="AQ16" s="32"/>
      <c r="AR16" s="32"/>
      <c r="AS16" s="32"/>
      <c r="AT16" s="32"/>
      <c r="AU16" s="32"/>
      <c r="AV16" s="33">
        <v>25.99</v>
      </c>
      <c r="AW16" s="33"/>
      <c r="AX16" s="34"/>
      <c r="AY16" s="1"/>
      <c r="AZ16" s="51"/>
      <c r="BA16" s="52"/>
      <c r="BB16" s="52"/>
      <c r="BC16" s="52"/>
    </row>
    <row r="17" spans="1:55" ht="30" customHeight="1">
      <c r="A17" s="35"/>
      <c r="B17" s="36"/>
      <c r="C17" s="36"/>
      <c r="D17" s="36" t="s">
        <v>35</v>
      </c>
      <c r="E17" s="36"/>
      <c r="F17" s="37" t="s">
        <v>36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3">
        <v>4000000</v>
      </c>
      <c r="AB17" s="33"/>
      <c r="AC17" s="33"/>
      <c r="AD17" s="33"/>
      <c r="AE17" s="33"/>
      <c r="AF17" s="33"/>
      <c r="AG17" s="33"/>
      <c r="AH17" s="33">
        <v>4000000</v>
      </c>
      <c r="AI17" s="33"/>
      <c r="AJ17" s="33"/>
      <c r="AK17" s="33"/>
      <c r="AL17" s="33"/>
      <c r="AM17" s="33"/>
      <c r="AN17" s="33"/>
      <c r="AO17" s="33"/>
      <c r="AP17" s="32">
        <v>89983.24</v>
      </c>
      <c r="AQ17" s="32"/>
      <c r="AR17" s="32"/>
      <c r="AS17" s="32"/>
      <c r="AT17" s="32"/>
      <c r="AU17" s="32"/>
      <c r="AV17" s="33">
        <v>2.25</v>
      </c>
      <c r="AW17" s="33"/>
      <c r="AX17" s="34"/>
      <c r="AY17" s="1"/>
      <c r="AZ17" s="51"/>
      <c r="BA17" s="52"/>
      <c r="BB17" s="52"/>
      <c r="BC17" s="52"/>
    </row>
    <row r="18" spans="1:55" ht="30" customHeight="1">
      <c r="A18" s="35"/>
      <c r="B18" s="36"/>
      <c r="C18" s="36"/>
      <c r="D18" s="36" t="s">
        <v>37</v>
      </c>
      <c r="E18" s="36"/>
      <c r="F18" s="37" t="s">
        <v>113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3">
        <v>25000.080000000002</v>
      </c>
      <c r="AB18" s="33"/>
      <c r="AC18" s="33"/>
      <c r="AD18" s="33"/>
      <c r="AE18" s="33"/>
      <c r="AF18" s="33"/>
      <c r="AG18" s="33"/>
      <c r="AH18" s="33">
        <v>25000.080000000002</v>
      </c>
      <c r="AI18" s="33"/>
      <c r="AJ18" s="33"/>
      <c r="AK18" s="33"/>
      <c r="AL18" s="33"/>
      <c r="AM18" s="33"/>
      <c r="AN18" s="33"/>
      <c r="AO18" s="33"/>
      <c r="AP18" s="32">
        <v>6250.02</v>
      </c>
      <c r="AQ18" s="32"/>
      <c r="AR18" s="32"/>
      <c r="AS18" s="32"/>
      <c r="AT18" s="32"/>
      <c r="AU18" s="32"/>
      <c r="AV18" s="33">
        <v>25</v>
      </c>
      <c r="AW18" s="33"/>
      <c r="AX18" s="34"/>
      <c r="AY18" s="1"/>
      <c r="AZ18" s="51"/>
      <c r="BA18" s="52"/>
      <c r="BB18" s="52"/>
      <c r="BC18" s="52"/>
    </row>
    <row r="19" spans="1:55" ht="30" customHeight="1">
      <c r="A19" s="35"/>
      <c r="B19" s="36"/>
      <c r="C19" s="36"/>
      <c r="D19" s="36" t="s">
        <v>38</v>
      </c>
      <c r="E19" s="36"/>
      <c r="F19" s="37" t="s">
        <v>39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3">
        <v>97500</v>
      </c>
      <c r="AB19" s="33"/>
      <c r="AC19" s="33"/>
      <c r="AD19" s="33"/>
      <c r="AE19" s="33"/>
      <c r="AF19" s="33"/>
      <c r="AG19" s="33"/>
      <c r="AH19" s="33">
        <v>97500</v>
      </c>
      <c r="AI19" s="33"/>
      <c r="AJ19" s="33"/>
      <c r="AK19" s="33"/>
      <c r="AL19" s="33"/>
      <c r="AM19" s="33"/>
      <c r="AN19" s="33"/>
      <c r="AO19" s="33"/>
      <c r="AP19" s="32">
        <v>0</v>
      </c>
      <c r="AQ19" s="32"/>
      <c r="AR19" s="32"/>
      <c r="AS19" s="32"/>
      <c r="AT19" s="32"/>
      <c r="AU19" s="32"/>
      <c r="AV19" s="33">
        <v>0</v>
      </c>
      <c r="AW19" s="33"/>
      <c r="AX19" s="34"/>
      <c r="AY19" s="1"/>
      <c r="AZ19" s="51"/>
      <c r="BA19" s="52"/>
      <c r="BB19" s="52"/>
      <c r="BC19" s="52"/>
    </row>
    <row r="20" spans="1:55" ht="30" customHeight="1">
      <c r="A20" s="35"/>
      <c r="B20" s="36"/>
      <c r="C20" s="36"/>
      <c r="D20" s="36" t="s">
        <v>40</v>
      </c>
      <c r="E20" s="36"/>
      <c r="F20" s="37" t="s">
        <v>41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3">
        <v>870000</v>
      </c>
      <c r="AB20" s="33"/>
      <c r="AC20" s="33"/>
      <c r="AD20" s="33"/>
      <c r="AE20" s="33"/>
      <c r="AF20" s="33"/>
      <c r="AG20" s="33"/>
      <c r="AH20" s="33">
        <v>870000</v>
      </c>
      <c r="AI20" s="33"/>
      <c r="AJ20" s="33"/>
      <c r="AK20" s="33"/>
      <c r="AL20" s="33"/>
      <c r="AM20" s="33"/>
      <c r="AN20" s="33"/>
      <c r="AO20" s="33"/>
      <c r="AP20" s="32">
        <v>217500</v>
      </c>
      <c r="AQ20" s="32"/>
      <c r="AR20" s="32"/>
      <c r="AS20" s="32"/>
      <c r="AT20" s="32"/>
      <c r="AU20" s="32"/>
      <c r="AV20" s="33">
        <v>25</v>
      </c>
      <c r="AW20" s="33"/>
      <c r="AX20" s="34"/>
      <c r="AY20" s="1"/>
      <c r="AZ20" s="51"/>
      <c r="BA20" s="52"/>
      <c r="BB20" s="52"/>
      <c r="BC20" s="52"/>
    </row>
    <row r="21" spans="1:55" ht="30" customHeight="1">
      <c r="A21" s="35"/>
      <c r="B21" s="36"/>
      <c r="C21" s="36"/>
      <c r="D21" s="36" t="s">
        <v>42</v>
      </c>
      <c r="E21" s="36"/>
      <c r="F21" s="37" t="s">
        <v>43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3">
        <v>1235640.6599999999</v>
      </c>
      <c r="AB21" s="33"/>
      <c r="AC21" s="33"/>
      <c r="AD21" s="33"/>
      <c r="AE21" s="33"/>
      <c r="AF21" s="33"/>
      <c r="AG21" s="33"/>
      <c r="AH21" s="33">
        <v>1235640.6599999999</v>
      </c>
      <c r="AI21" s="33"/>
      <c r="AJ21" s="33"/>
      <c r="AK21" s="33"/>
      <c r="AL21" s="33"/>
      <c r="AM21" s="33"/>
      <c r="AN21" s="33"/>
      <c r="AO21" s="33"/>
      <c r="AP21" s="32">
        <v>310747.65999999997</v>
      </c>
      <c r="AQ21" s="32"/>
      <c r="AR21" s="32"/>
      <c r="AS21" s="32"/>
      <c r="AT21" s="32"/>
      <c r="AU21" s="32"/>
      <c r="AV21" s="33">
        <v>25.15</v>
      </c>
      <c r="AW21" s="33"/>
      <c r="AX21" s="34"/>
      <c r="AY21" s="1"/>
      <c r="AZ21" s="51"/>
      <c r="BA21" s="52"/>
      <c r="BB21" s="52"/>
      <c r="BC21" s="52"/>
    </row>
    <row r="22" spans="1:55" ht="30" customHeight="1">
      <c r="A22" s="35"/>
      <c r="B22" s="36"/>
      <c r="C22" s="36"/>
      <c r="D22" s="36" t="s">
        <v>44</v>
      </c>
      <c r="E22" s="36"/>
      <c r="F22" s="37" t="s">
        <v>45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3">
        <v>25000</v>
      </c>
      <c r="AB22" s="33"/>
      <c r="AC22" s="33"/>
      <c r="AD22" s="33"/>
      <c r="AE22" s="33"/>
      <c r="AF22" s="33"/>
      <c r="AG22" s="33"/>
      <c r="AH22" s="33">
        <v>25000</v>
      </c>
      <c r="AI22" s="33"/>
      <c r="AJ22" s="33"/>
      <c r="AK22" s="33"/>
      <c r="AL22" s="33"/>
      <c r="AM22" s="33"/>
      <c r="AN22" s="33"/>
      <c r="AO22" s="33"/>
      <c r="AP22" s="32">
        <v>15138</v>
      </c>
      <c r="AQ22" s="32"/>
      <c r="AR22" s="32"/>
      <c r="AS22" s="32"/>
      <c r="AT22" s="32"/>
      <c r="AU22" s="32"/>
      <c r="AV22" s="33">
        <v>60.55</v>
      </c>
      <c r="AW22" s="33"/>
      <c r="AX22" s="34"/>
      <c r="AY22" s="1"/>
      <c r="AZ22" s="51"/>
      <c r="BA22" s="52"/>
      <c r="BB22" s="52"/>
      <c r="BC22" s="52"/>
    </row>
    <row r="23" spans="1:55" ht="30" customHeight="1">
      <c r="A23" s="35"/>
      <c r="B23" s="36"/>
      <c r="C23" s="36"/>
      <c r="D23" s="36" t="s">
        <v>46</v>
      </c>
      <c r="E23" s="36"/>
      <c r="F23" s="37" t="s">
        <v>47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3">
        <v>0</v>
      </c>
      <c r="AB23" s="33"/>
      <c r="AC23" s="33"/>
      <c r="AD23" s="33"/>
      <c r="AE23" s="33"/>
      <c r="AF23" s="33"/>
      <c r="AG23" s="33"/>
      <c r="AH23" s="33">
        <v>155000</v>
      </c>
      <c r="AI23" s="33"/>
      <c r="AJ23" s="33"/>
      <c r="AK23" s="33"/>
      <c r="AL23" s="33"/>
      <c r="AM23" s="33"/>
      <c r="AN23" s="33"/>
      <c r="AO23" s="33"/>
      <c r="AP23" s="32">
        <v>0</v>
      </c>
      <c r="AQ23" s="32"/>
      <c r="AR23" s="32"/>
      <c r="AS23" s="32"/>
      <c r="AT23" s="32"/>
      <c r="AU23" s="32"/>
      <c r="AV23" s="33">
        <v>0</v>
      </c>
      <c r="AW23" s="33"/>
      <c r="AX23" s="34"/>
      <c r="AY23" s="1"/>
      <c r="AZ23" s="51"/>
      <c r="BA23" s="52"/>
      <c r="BB23" s="52"/>
      <c r="BC23" s="52"/>
    </row>
    <row r="24" spans="1:55" ht="30" customHeight="1">
      <c r="A24" s="35"/>
      <c r="B24" s="36"/>
      <c r="C24" s="36"/>
      <c r="D24" s="36" t="s">
        <v>48</v>
      </c>
      <c r="E24" s="36"/>
      <c r="F24" s="37" t="s">
        <v>49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3">
        <v>5329743</v>
      </c>
      <c r="AB24" s="33"/>
      <c r="AC24" s="33"/>
      <c r="AD24" s="33"/>
      <c r="AE24" s="33"/>
      <c r="AF24" s="33"/>
      <c r="AG24" s="33"/>
      <c r="AH24" s="33">
        <v>5329743</v>
      </c>
      <c r="AI24" s="33"/>
      <c r="AJ24" s="33"/>
      <c r="AK24" s="33"/>
      <c r="AL24" s="33"/>
      <c r="AM24" s="33"/>
      <c r="AN24" s="33"/>
      <c r="AO24" s="33"/>
      <c r="AP24" s="32">
        <v>0</v>
      </c>
      <c r="AQ24" s="32"/>
      <c r="AR24" s="32"/>
      <c r="AS24" s="32"/>
      <c r="AT24" s="32"/>
      <c r="AU24" s="32"/>
      <c r="AV24" s="33">
        <v>0</v>
      </c>
      <c r="AW24" s="33"/>
      <c r="AX24" s="34"/>
      <c r="AY24" s="1"/>
      <c r="AZ24" s="51"/>
      <c r="BA24" s="52"/>
      <c r="BB24" s="52"/>
      <c r="BC24" s="52"/>
    </row>
    <row r="25" spans="1:55" ht="30" customHeight="1">
      <c r="A25" s="35"/>
      <c r="B25" s="36"/>
      <c r="C25" s="36"/>
      <c r="D25" s="36" t="s">
        <v>50</v>
      </c>
      <c r="E25" s="36"/>
      <c r="F25" s="37" t="s">
        <v>51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3">
        <v>4439252.34</v>
      </c>
      <c r="AB25" s="33"/>
      <c r="AC25" s="33"/>
      <c r="AD25" s="33"/>
      <c r="AE25" s="33"/>
      <c r="AF25" s="33"/>
      <c r="AG25" s="33"/>
      <c r="AH25" s="33">
        <v>4439252.34</v>
      </c>
      <c r="AI25" s="33"/>
      <c r="AJ25" s="33"/>
      <c r="AK25" s="33"/>
      <c r="AL25" s="33"/>
      <c r="AM25" s="33"/>
      <c r="AN25" s="33"/>
      <c r="AO25" s="33"/>
      <c r="AP25" s="32">
        <v>4439252.34</v>
      </c>
      <c r="AQ25" s="32"/>
      <c r="AR25" s="32"/>
      <c r="AS25" s="32"/>
      <c r="AT25" s="32"/>
      <c r="AU25" s="32"/>
      <c r="AV25" s="33">
        <v>100</v>
      </c>
      <c r="AW25" s="33"/>
      <c r="AX25" s="34"/>
      <c r="AY25" s="1"/>
      <c r="AZ25" s="51"/>
      <c r="BA25" s="52"/>
      <c r="BB25" s="52"/>
      <c r="BC25" s="52"/>
    </row>
    <row r="26" spans="1:55" ht="30" customHeight="1">
      <c r="A26" s="27"/>
      <c r="B26" s="28"/>
      <c r="C26" s="28"/>
      <c r="D26" s="28" t="s">
        <v>52</v>
      </c>
      <c r="E26" s="28"/>
      <c r="F26" s="29" t="s">
        <v>53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30">
        <v>61666136.079999998</v>
      </c>
      <c r="AB26" s="30"/>
      <c r="AC26" s="30"/>
      <c r="AD26" s="30"/>
      <c r="AE26" s="30"/>
      <c r="AF26" s="30"/>
      <c r="AG26" s="30"/>
      <c r="AH26" s="30">
        <v>61821136.079999998</v>
      </c>
      <c r="AI26" s="30"/>
      <c r="AJ26" s="30"/>
      <c r="AK26" s="30"/>
      <c r="AL26" s="30"/>
      <c r="AM26" s="30"/>
      <c r="AN26" s="30"/>
      <c r="AO26" s="30"/>
      <c r="AP26" s="55">
        <v>16208093.91</v>
      </c>
      <c r="AQ26" s="55"/>
      <c r="AR26" s="55"/>
      <c r="AS26" s="55"/>
      <c r="AT26" s="55"/>
      <c r="AU26" s="55"/>
      <c r="AV26" s="30">
        <v>26.21772289276123</v>
      </c>
      <c r="AW26" s="30"/>
      <c r="AX26" s="31"/>
      <c r="AY26" s="1"/>
      <c r="AZ26" s="51"/>
      <c r="BA26" s="52"/>
      <c r="BB26" s="52"/>
      <c r="BC26" s="52"/>
    </row>
    <row r="27" spans="1:55" ht="3" customHeight="1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9"/>
      <c r="AY27" s="1"/>
      <c r="AZ27" s="51"/>
      <c r="BA27" s="52"/>
      <c r="BB27" s="52"/>
      <c r="BC27" s="52"/>
    </row>
    <row r="28" spans="1:55" ht="30" customHeight="1">
      <c r="A28" s="35" t="s">
        <v>54</v>
      </c>
      <c r="B28" s="36"/>
      <c r="C28" s="36"/>
      <c r="D28" s="36"/>
      <c r="E28" s="36"/>
      <c r="F28" s="39" t="s">
        <v>127</v>
      </c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2">
        <v>0</v>
      </c>
      <c r="AQ28" s="32"/>
      <c r="AR28" s="32"/>
      <c r="AS28" s="32"/>
      <c r="AT28" s="32"/>
      <c r="AU28" s="32"/>
      <c r="AV28" s="33"/>
      <c r="AW28" s="33"/>
      <c r="AX28" s="34"/>
      <c r="AY28" s="1"/>
      <c r="AZ28" s="51"/>
      <c r="BA28" s="52"/>
      <c r="BB28" s="52"/>
      <c r="BC28" s="52"/>
    </row>
    <row r="29" spans="1:55" ht="30" customHeight="1">
      <c r="A29" s="17" t="s">
        <v>54</v>
      </c>
      <c r="B29" s="18"/>
      <c r="C29" s="18"/>
      <c r="D29" s="18"/>
      <c r="E29" s="18"/>
      <c r="F29" s="19" t="s">
        <v>128</v>
      </c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1">
        <v>50160.91</v>
      </c>
      <c r="AQ29" s="21"/>
      <c r="AR29" s="21"/>
      <c r="AS29" s="21"/>
      <c r="AT29" s="21"/>
      <c r="AU29" s="21"/>
      <c r="AV29" s="20"/>
      <c r="AW29" s="20"/>
      <c r="AX29" s="22"/>
      <c r="AY29" s="1"/>
      <c r="AZ29" s="51"/>
      <c r="BA29" s="52"/>
      <c r="BB29" s="52"/>
      <c r="BC29" s="52"/>
    </row>
    <row r="30" spans="1:55" ht="30" customHeight="1">
      <c r="A30" s="27" t="s">
        <v>54</v>
      </c>
      <c r="B30" s="28"/>
      <c r="C30" s="28"/>
      <c r="D30" s="28" t="s">
        <v>52</v>
      </c>
      <c r="E30" s="28"/>
      <c r="F30" s="29" t="s">
        <v>126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30">
        <v>1400000</v>
      </c>
      <c r="AB30" s="30"/>
      <c r="AC30" s="30"/>
      <c r="AD30" s="30"/>
      <c r="AE30" s="30"/>
      <c r="AF30" s="30"/>
      <c r="AG30" s="30"/>
      <c r="AH30" s="30">
        <v>1400000</v>
      </c>
      <c r="AI30" s="30"/>
      <c r="AJ30" s="30"/>
      <c r="AK30" s="30"/>
      <c r="AL30" s="30"/>
      <c r="AM30" s="30"/>
      <c r="AN30" s="30"/>
      <c r="AO30" s="30"/>
      <c r="AP30" s="55">
        <v>50152.79</v>
      </c>
      <c r="AQ30" s="55"/>
      <c r="AR30" s="55"/>
      <c r="AS30" s="55"/>
      <c r="AT30" s="55"/>
      <c r="AU30" s="55"/>
      <c r="AV30" s="30">
        <v>3.5823419690132141</v>
      </c>
      <c r="AW30" s="30"/>
      <c r="AX30" s="31"/>
      <c r="AY30" s="1"/>
      <c r="AZ30" s="51"/>
      <c r="BA30" s="52"/>
      <c r="BB30" s="52"/>
      <c r="BC30" s="52"/>
    </row>
    <row r="31" spans="1:55" ht="3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9"/>
      <c r="AY31" s="1"/>
      <c r="AZ31" s="51"/>
      <c r="BA31" s="52"/>
      <c r="BB31" s="52"/>
      <c r="BC31" s="52"/>
    </row>
    <row r="32" spans="1:55" ht="30" customHeight="1">
      <c r="A32" s="27" t="s">
        <v>55</v>
      </c>
      <c r="B32" s="28"/>
      <c r="C32" s="28"/>
      <c r="D32" s="28" t="s">
        <v>52</v>
      </c>
      <c r="E32" s="28"/>
      <c r="F32" s="29" t="s">
        <v>129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30">
        <v>5000</v>
      </c>
      <c r="AB32" s="30"/>
      <c r="AC32" s="30"/>
      <c r="AD32" s="30"/>
      <c r="AE32" s="30"/>
      <c r="AF32" s="30"/>
      <c r="AG32" s="30"/>
      <c r="AH32" s="30">
        <v>5000</v>
      </c>
      <c r="AI32" s="30"/>
      <c r="AJ32" s="30"/>
      <c r="AK32" s="30"/>
      <c r="AL32" s="30"/>
      <c r="AM32" s="30"/>
      <c r="AN32" s="30"/>
      <c r="AO32" s="30"/>
      <c r="AP32" s="55">
        <v>184</v>
      </c>
      <c r="AQ32" s="55"/>
      <c r="AR32" s="55"/>
      <c r="AS32" s="55"/>
      <c r="AT32" s="55"/>
      <c r="AU32" s="55"/>
      <c r="AV32" s="30">
        <v>3.6800000816583633</v>
      </c>
      <c r="AW32" s="30"/>
      <c r="AX32" s="31"/>
      <c r="AY32" s="1"/>
      <c r="AZ32" s="51"/>
      <c r="BA32" s="52"/>
      <c r="BB32" s="52"/>
      <c r="BC32" s="52"/>
    </row>
    <row r="33" spans="1:55" ht="3" customHeight="1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9"/>
      <c r="AY33" s="1"/>
      <c r="AZ33" s="51"/>
      <c r="BA33" s="52"/>
      <c r="BB33" s="52"/>
      <c r="BC33" s="52"/>
    </row>
    <row r="34" spans="1:55" ht="30" customHeight="1">
      <c r="A34" s="35" t="s">
        <v>56</v>
      </c>
      <c r="B34" s="36"/>
      <c r="C34" s="36"/>
      <c r="D34" s="36"/>
      <c r="E34" s="36"/>
      <c r="F34" s="37" t="s">
        <v>130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3">
        <v>2800000</v>
      </c>
      <c r="AB34" s="33"/>
      <c r="AC34" s="33"/>
      <c r="AD34" s="33"/>
      <c r="AE34" s="33"/>
      <c r="AF34" s="33"/>
      <c r="AG34" s="33"/>
      <c r="AH34" s="33">
        <v>2800000</v>
      </c>
      <c r="AI34" s="33"/>
      <c r="AJ34" s="33"/>
      <c r="AK34" s="33"/>
      <c r="AL34" s="33"/>
      <c r="AM34" s="33"/>
      <c r="AN34" s="33"/>
      <c r="AO34" s="33"/>
      <c r="AP34" s="32">
        <v>2102729.4700000002</v>
      </c>
      <c r="AQ34" s="32"/>
      <c r="AR34" s="32"/>
      <c r="AS34" s="32"/>
      <c r="AT34" s="32"/>
      <c r="AU34" s="32"/>
      <c r="AV34" s="33">
        <v>75.099999999999994</v>
      </c>
      <c r="AW34" s="33"/>
      <c r="AX34" s="34"/>
      <c r="AY34" s="1"/>
      <c r="AZ34" s="51"/>
      <c r="BA34" s="52"/>
      <c r="BB34" s="52"/>
      <c r="BC34" s="52"/>
    </row>
    <row r="35" spans="1:55" ht="30" customHeight="1">
      <c r="A35" s="35" t="s">
        <v>56</v>
      </c>
      <c r="B35" s="36"/>
      <c r="C35" s="36"/>
      <c r="D35" s="36"/>
      <c r="E35" s="36"/>
      <c r="F35" s="37" t="s">
        <v>131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3">
        <v>0</v>
      </c>
      <c r="AB35" s="33"/>
      <c r="AC35" s="33"/>
      <c r="AD35" s="33"/>
      <c r="AE35" s="33"/>
      <c r="AF35" s="33"/>
      <c r="AG35" s="33"/>
      <c r="AH35" s="33">
        <v>13450</v>
      </c>
      <c r="AI35" s="33"/>
      <c r="AJ35" s="33"/>
      <c r="AK35" s="33"/>
      <c r="AL35" s="33"/>
      <c r="AM35" s="33"/>
      <c r="AN35" s="33"/>
      <c r="AO35" s="33"/>
      <c r="AP35" s="32">
        <v>13433.99</v>
      </c>
      <c r="AQ35" s="32"/>
      <c r="AR35" s="32"/>
      <c r="AS35" s="32"/>
      <c r="AT35" s="32"/>
      <c r="AU35" s="32"/>
      <c r="AV35" s="33">
        <v>99.88</v>
      </c>
      <c r="AW35" s="33"/>
      <c r="AX35" s="34"/>
      <c r="AY35" s="1"/>
      <c r="AZ35" s="51"/>
      <c r="BA35" s="52"/>
      <c r="BB35" s="52"/>
      <c r="BC35" s="52"/>
    </row>
    <row r="36" spans="1:55" ht="30" customHeight="1">
      <c r="A36" s="27" t="s">
        <v>56</v>
      </c>
      <c r="B36" s="28"/>
      <c r="C36" s="28"/>
      <c r="D36" s="28" t="s">
        <v>52</v>
      </c>
      <c r="E36" s="28"/>
      <c r="F36" s="29" t="s">
        <v>132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30">
        <v>2800000</v>
      </c>
      <c r="AB36" s="30"/>
      <c r="AC36" s="30"/>
      <c r="AD36" s="30"/>
      <c r="AE36" s="30"/>
      <c r="AF36" s="30"/>
      <c r="AG36" s="30"/>
      <c r="AH36" s="30">
        <v>2813450</v>
      </c>
      <c r="AI36" s="30"/>
      <c r="AJ36" s="30"/>
      <c r="AK36" s="30"/>
      <c r="AL36" s="30"/>
      <c r="AM36" s="30"/>
      <c r="AN36" s="30"/>
      <c r="AO36" s="30"/>
      <c r="AP36" s="55">
        <v>2116163.46</v>
      </c>
      <c r="AQ36" s="55"/>
      <c r="AR36" s="55"/>
      <c r="AS36" s="55"/>
      <c r="AT36" s="55"/>
      <c r="AU36" s="55"/>
      <c r="AV36" s="30">
        <v>75.215965509414673</v>
      </c>
      <c r="AW36" s="30"/>
      <c r="AX36" s="31"/>
      <c r="AY36" s="1"/>
      <c r="AZ36" s="51"/>
      <c r="BA36" s="52"/>
      <c r="BB36" s="52"/>
      <c r="BC36" s="52"/>
    </row>
    <row r="37" spans="1:55" ht="3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9"/>
      <c r="AY37" s="1"/>
      <c r="AZ37" s="51"/>
      <c r="BA37" s="52"/>
      <c r="BB37" s="52"/>
      <c r="BC37" s="52"/>
    </row>
    <row r="38" spans="1:55" ht="30" customHeight="1">
      <c r="A38" s="27" t="s">
        <v>58</v>
      </c>
      <c r="B38" s="28"/>
      <c r="C38" s="28"/>
      <c r="D38" s="28" t="s">
        <v>52</v>
      </c>
      <c r="E38" s="28"/>
      <c r="F38" s="29" t="s">
        <v>133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30">
        <v>163350</v>
      </c>
      <c r="AB38" s="30"/>
      <c r="AC38" s="30"/>
      <c r="AD38" s="30"/>
      <c r="AE38" s="30"/>
      <c r="AF38" s="30"/>
      <c r="AG38" s="30"/>
      <c r="AH38" s="30">
        <v>163350</v>
      </c>
      <c r="AI38" s="30"/>
      <c r="AJ38" s="30"/>
      <c r="AK38" s="30"/>
      <c r="AL38" s="30"/>
      <c r="AM38" s="30"/>
      <c r="AN38" s="30"/>
      <c r="AO38" s="30"/>
      <c r="AP38" s="55">
        <v>0</v>
      </c>
      <c r="AQ38" s="55"/>
      <c r="AR38" s="55"/>
      <c r="AS38" s="55"/>
      <c r="AT38" s="55"/>
      <c r="AU38" s="55"/>
      <c r="AV38" s="30">
        <v>0</v>
      </c>
      <c r="AW38" s="30"/>
      <c r="AX38" s="31"/>
      <c r="AY38" s="1"/>
      <c r="AZ38" s="51"/>
      <c r="BA38" s="52"/>
      <c r="BB38" s="52"/>
      <c r="BC38" s="52"/>
    </row>
    <row r="39" spans="1:55" ht="3" customHeight="1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9"/>
      <c r="AY39" s="1"/>
      <c r="AZ39" s="51"/>
      <c r="BA39" s="52"/>
      <c r="BB39" s="52"/>
      <c r="BC39" s="52"/>
    </row>
    <row r="40" spans="1:55" ht="54.75" customHeight="1">
      <c r="A40" s="27" t="s">
        <v>59</v>
      </c>
      <c r="B40" s="28"/>
      <c r="C40" s="28"/>
      <c r="D40" s="28" t="s">
        <v>52</v>
      </c>
      <c r="E40" s="28"/>
      <c r="F40" s="29" t="s">
        <v>135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30">
        <v>25000</v>
      </c>
      <c r="AB40" s="30"/>
      <c r="AC40" s="30"/>
      <c r="AD40" s="30"/>
      <c r="AE40" s="30"/>
      <c r="AF40" s="30"/>
      <c r="AG40" s="30"/>
      <c r="AH40" s="30">
        <v>32500</v>
      </c>
      <c r="AI40" s="30"/>
      <c r="AJ40" s="30"/>
      <c r="AK40" s="30"/>
      <c r="AL40" s="30"/>
      <c r="AM40" s="30"/>
      <c r="AN40" s="30"/>
      <c r="AO40" s="30"/>
      <c r="AP40" s="55">
        <v>21186.58</v>
      </c>
      <c r="AQ40" s="55"/>
      <c r="AR40" s="55"/>
      <c r="AS40" s="55"/>
      <c r="AT40" s="55"/>
      <c r="AU40" s="55"/>
      <c r="AV40" s="30">
        <v>65.189474821090698</v>
      </c>
      <c r="AW40" s="30"/>
      <c r="AX40" s="31"/>
      <c r="AY40" s="1"/>
      <c r="AZ40" s="51"/>
      <c r="BA40" s="52"/>
      <c r="BB40" s="52"/>
      <c r="BC40" s="52"/>
    </row>
    <row r="41" spans="1:55" ht="3" customHeight="1">
      <c r="A41" s="7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9"/>
      <c r="AY41" s="1"/>
      <c r="AZ41" s="51"/>
      <c r="BA41" s="52"/>
      <c r="BB41" s="52"/>
      <c r="BC41" s="52"/>
    </row>
    <row r="42" spans="1:55" ht="30" customHeight="1">
      <c r="A42" s="27" t="s">
        <v>60</v>
      </c>
      <c r="B42" s="28"/>
      <c r="C42" s="28"/>
      <c r="D42" s="28" t="s">
        <v>52</v>
      </c>
      <c r="E42" s="28"/>
      <c r="F42" s="29" t="s">
        <v>136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30">
        <v>0</v>
      </c>
      <c r="AB42" s="30"/>
      <c r="AC42" s="30"/>
      <c r="AD42" s="30"/>
      <c r="AE42" s="30"/>
      <c r="AF42" s="30"/>
      <c r="AG42" s="30"/>
      <c r="AH42" s="30">
        <v>0</v>
      </c>
      <c r="AI42" s="30"/>
      <c r="AJ42" s="30"/>
      <c r="AK42" s="30"/>
      <c r="AL42" s="30"/>
      <c r="AM42" s="30"/>
      <c r="AN42" s="30"/>
      <c r="AO42" s="30"/>
      <c r="AP42" s="55">
        <v>500</v>
      </c>
      <c r="AQ42" s="55"/>
      <c r="AR42" s="55"/>
      <c r="AS42" s="55"/>
      <c r="AT42" s="55"/>
      <c r="AU42" s="55"/>
      <c r="AV42" s="30">
        <v>0</v>
      </c>
      <c r="AW42" s="30"/>
      <c r="AX42" s="31"/>
      <c r="AY42" s="1"/>
      <c r="AZ42" s="51"/>
      <c r="BA42" s="52"/>
      <c r="BB42" s="52"/>
      <c r="BC42" s="52"/>
    </row>
    <row r="43" spans="1:55" ht="3" customHeight="1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9"/>
      <c r="AY43" s="1"/>
      <c r="AZ43" s="51"/>
      <c r="BA43" s="52"/>
      <c r="BB43" s="52"/>
      <c r="BC43" s="52"/>
    </row>
    <row r="44" spans="1:55" ht="31.5" customHeight="1">
      <c r="A44" s="27" t="s">
        <v>61</v>
      </c>
      <c r="B44" s="28"/>
      <c r="C44" s="28"/>
      <c r="D44" s="28" t="s">
        <v>52</v>
      </c>
      <c r="E44" s="28"/>
      <c r="F44" s="38" t="s">
        <v>137</v>
      </c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0">
        <v>10000</v>
      </c>
      <c r="AB44" s="30"/>
      <c r="AC44" s="30"/>
      <c r="AD44" s="30"/>
      <c r="AE44" s="30"/>
      <c r="AF44" s="30"/>
      <c r="AG44" s="30"/>
      <c r="AH44" s="30">
        <v>14650</v>
      </c>
      <c r="AI44" s="30"/>
      <c r="AJ44" s="30"/>
      <c r="AK44" s="30"/>
      <c r="AL44" s="30"/>
      <c r="AM44" s="30"/>
      <c r="AN44" s="30"/>
      <c r="AO44" s="30"/>
      <c r="AP44" s="55">
        <v>4650</v>
      </c>
      <c r="AQ44" s="55"/>
      <c r="AR44" s="55"/>
      <c r="AS44" s="55"/>
      <c r="AT44" s="55"/>
      <c r="AU44" s="55"/>
      <c r="AV44" s="30">
        <v>31.740614771842957</v>
      </c>
      <c r="AW44" s="30"/>
      <c r="AX44" s="31"/>
      <c r="AY44" s="1"/>
      <c r="AZ44" s="51"/>
      <c r="BA44" s="52"/>
      <c r="BB44" s="52"/>
      <c r="BC44" s="52"/>
    </row>
    <row r="45" spans="1:55" ht="3" customHeight="1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9"/>
      <c r="AY45" s="1"/>
      <c r="AZ45" s="51"/>
      <c r="BA45" s="52"/>
      <c r="BB45" s="52"/>
      <c r="BC45" s="52"/>
    </row>
    <row r="46" spans="1:55" ht="30" customHeight="1">
      <c r="A46" s="27" t="s">
        <v>62</v>
      </c>
      <c r="B46" s="28"/>
      <c r="C46" s="28"/>
      <c r="D46" s="28" t="s">
        <v>52</v>
      </c>
      <c r="E46" s="28"/>
      <c r="F46" s="29" t="s">
        <v>138</v>
      </c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30">
        <v>6000</v>
      </c>
      <c r="AB46" s="30"/>
      <c r="AC46" s="30"/>
      <c r="AD46" s="30"/>
      <c r="AE46" s="30"/>
      <c r="AF46" s="30"/>
      <c r="AG46" s="30"/>
      <c r="AH46" s="30">
        <v>6000</v>
      </c>
      <c r="AI46" s="30"/>
      <c r="AJ46" s="30"/>
      <c r="AK46" s="30"/>
      <c r="AL46" s="30"/>
      <c r="AM46" s="30"/>
      <c r="AN46" s="30"/>
      <c r="AO46" s="30"/>
      <c r="AP46" s="55">
        <v>1500</v>
      </c>
      <c r="AQ46" s="55"/>
      <c r="AR46" s="55"/>
      <c r="AS46" s="55"/>
      <c r="AT46" s="55"/>
      <c r="AU46" s="55"/>
      <c r="AV46" s="30">
        <v>25</v>
      </c>
      <c r="AW46" s="30"/>
      <c r="AX46" s="31"/>
      <c r="AY46" s="1"/>
      <c r="AZ46" s="51"/>
      <c r="BA46" s="52"/>
      <c r="BB46" s="52"/>
      <c r="BC46" s="52"/>
    </row>
    <row r="47" spans="1:55" ht="3" customHeight="1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9"/>
      <c r="AY47" s="1"/>
      <c r="AZ47" s="51"/>
      <c r="BA47" s="52"/>
      <c r="BB47" s="52"/>
      <c r="BC47" s="52"/>
    </row>
    <row r="48" spans="1:55" ht="30" customHeight="1">
      <c r="A48" s="27" t="s">
        <v>63</v>
      </c>
      <c r="B48" s="28"/>
      <c r="C48" s="28"/>
      <c r="D48" s="28" t="s">
        <v>52</v>
      </c>
      <c r="E48" s="28"/>
      <c r="F48" s="29" t="s">
        <v>139</v>
      </c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30">
        <v>75000</v>
      </c>
      <c r="AB48" s="30"/>
      <c r="AC48" s="30"/>
      <c r="AD48" s="30"/>
      <c r="AE48" s="30"/>
      <c r="AF48" s="30"/>
      <c r="AG48" s="30"/>
      <c r="AH48" s="30">
        <v>75000</v>
      </c>
      <c r="AI48" s="30"/>
      <c r="AJ48" s="30"/>
      <c r="AK48" s="30"/>
      <c r="AL48" s="30"/>
      <c r="AM48" s="30"/>
      <c r="AN48" s="30"/>
      <c r="AO48" s="30"/>
      <c r="AP48" s="55">
        <v>34000</v>
      </c>
      <c r="AQ48" s="55"/>
      <c r="AR48" s="55"/>
      <c r="AS48" s="55"/>
      <c r="AT48" s="55"/>
      <c r="AU48" s="55"/>
      <c r="AV48" s="30">
        <v>45.333334803581238</v>
      </c>
      <c r="AW48" s="30"/>
      <c r="AX48" s="31"/>
      <c r="AY48" s="1"/>
      <c r="AZ48" s="51"/>
      <c r="BA48" s="52"/>
      <c r="BB48" s="52"/>
      <c r="BC48" s="52"/>
    </row>
    <row r="49" spans="1:55" ht="3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9"/>
      <c r="AY49" s="1"/>
      <c r="AZ49" s="51"/>
      <c r="BA49" s="52"/>
      <c r="BB49" s="52"/>
      <c r="BC49" s="52"/>
    </row>
    <row r="50" spans="1:55" ht="30" customHeight="1">
      <c r="A50" s="27" t="s">
        <v>64</v>
      </c>
      <c r="B50" s="28"/>
      <c r="C50" s="28"/>
      <c r="D50" s="28" t="s">
        <v>52</v>
      </c>
      <c r="E50" s="28"/>
      <c r="F50" s="29" t="s">
        <v>140</v>
      </c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30">
        <v>7000</v>
      </c>
      <c r="AB50" s="30"/>
      <c r="AC50" s="30"/>
      <c r="AD50" s="30"/>
      <c r="AE50" s="30"/>
      <c r="AF50" s="30"/>
      <c r="AG50" s="30"/>
      <c r="AH50" s="30">
        <v>7000</v>
      </c>
      <c r="AI50" s="30"/>
      <c r="AJ50" s="30"/>
      <c r="AK50" s="30"/>
      <c r="AL50" s="30"/>
      <c r="AM50" s="30"/>
      <c r="AN50" s="30"/>
      <c r="AO50" s="30"/>
      <c r="AP50" s="55">
        <v>5663</v>
      </c>
      <c r="AQ50" s="55"/>
      <c r="AR50" s="55"/>
      <c r="AS50" s="55"/>
      <c r="AT50" s="55"/>
      <c r="AU50" s="55"/>
      <c r="AV50" s="30">
        <v>80.900001525878906</v>
      </c>
      <c r="AW50" s="30"/>
      <c r="AX50" s="31"/>
      <c r="AY50" s="1"/>
      <c r="AZ50" s="51"/>
      <c r="BA50" s="52"/>
      <c r="BB50" s="52"/>
      <c r="BC50" s="52"/>
    </row>
    <row r="51" spans="1:55" ht="3" customHeight="1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9"/>
      <c r="AY51" s="1"/>
      <c r="AZ51" s="51"/>
      <c r="BA51" s="52"/>
      <c r="BB51" s="52"/>
      <c r="BC51" s="52"/>
    </row>
    <row r="52" spans="1:55" ht="30" customHeight="1">
      <c r="A52" s="35" t="s">
        <v>65</v>
      </c>
      <c r="B52" s="36"/>
      <c r="C52" s="36"/>
      <c r="D52" s="36"/>
      <c r="E52" s="36"/>
      <c r="F52" s="37" t="s">
        <v>142</v>
      </c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3">
        <v>140000</v>
      </c>
      <c r="AB52" s="33"/>
      <c r="AC52" s="33"/>
      <c r="AD52" s="33"/>
      <c r="AE52" s="33"/>
      <c r="AF52" s="33"/>
      <c r="AG52" s="33"/>
      <c r="AH52" s="33">
        <v>140000</v>
      </c>
      <c r="AI52" s="33"/>
      <c r="AJ52" s="33"/>
      <c r="AK52" s="33"/>
      <c r="AL52" s="33"/>
      <c r="AM52" s="33"/>
      <c r="AN52" s="33"/>
      <c r="AO52" s="33"/>
      <c r="AP52" s="32">
        <v>56315</v>
      </c>
      <c r="AQ52" s="32"/>
      <c r="AR52" s="32"/>
      <c r="AS52" s="32"/>
      <c r="AT52" s="32"/>
      <c r="AU52" s="32"/>
      <c r="AV52" s="33">
        <v>40.229999999999997</v>
      </c>
      <c r="AW52" s="33"/>
      <c r="AX52" s="34"/>
      <c r="AY52" s="1"/>
      <c r="AZ52" s="51"/>
      <c r="BA52" s="52"/>
      <c r="BB52" s="52"/>
      <c r="BC52" s="52"/>
    </row>
    <row r="53" spans="1:55" ht="30" customHeight="1">
      <c r="A53" s="35" t="s">
        <v>65</v>
      </c>
      <c r="B53" s="36"/>
      <c r="C53" s="36"/>
      <c r="D53" s="36"/>
      <c r="E53" s="36"/>
      <c r="F53" s="37" t="s">
        <v>143</v>
      </c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3">
        <v>800000</v>
      </c>
      <c r="AB53" s="33"/>
      <c r="AC53" s="33"/>
      <c r="AD53" s="33"/>
      <c r="AE53" s="33"/>
      <c r="AF53" s="33"/>
      <c r="AG53" s="33"/>
      <c r="AH53" s="33">
        <v>800000</v>
      </c>
      <c r="AI53" s="33"/>
      <c r="AJ53" s="33"/>
      <c r="AK53" s="33"/>
      <c r="AL53" s="33"/>
      <c r="AM53" s="33"/>
      <c r="AN53" s="33"/>
      <c r="AO53" s="33"/>
      <c r="AP53" s="32">
        <v>190598</v>
      </c>
      <c r="AQ53" s="32"/>
      <c r="AR53" s="32"/>
      <c r="AS53" s="32"/>
      <c r="AT53" s="32"/>
      <c r="AU53" s="32"/>
      <c r="AV53" s="33">
        <v>23.82</v>
      </c>
      <c r="AW53" s="33"/>
      <c r="AX53" s="34"/>
      <c r="AY53" s="1"/>
      <c r="AZ53" s="51"/>
      <c r="BA53" s="52"/>
      <c r="BB53" s="52"/>
      <c r="BC53" s="52"/>
    </row>
    <row r="54" spans="1:55" ht="30" customHeight="1">
      <c r="A54" s="35" t="s">
        <v>65</v>
      </c>
      <c r="B54" s="36"/>
      <c r="C54" s="36"/>
      <c r="D54" s="36"/>
      <c r="E54" s="36"/>
      <c r="F54" s="37" t="s">
        <v>144</v>
      </c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3">
        <v>1003.92</v>
      </c>
      <c r="AB54" s="33"/>
      <c r="AC54" s="33"/>
      <c r="AD54" s="33"/>
      <c r="AE54" s="33"/>
      <c r="AF54" s="33"/>
      <c r="AG54" s="33"/>
      <c r="AH54" s="33">
        <v>1003.92</v>
      </c>
      <c r="AI54" s="33"/>
      <c r="AJ54" s="33"/>
      <c r="AK54" s="33"/>
      <c r="AL54" s="33"/>
      <c r="AM54" s="33"/>
      <c r="AN54" s="33"/>
      <c r="AO54" s="33"/>
      <c r="AP54" s="32">
        <v>250.98</v>
      </c>
      <c r="AQ54" s="32"/>
      <c r="AR54" s="32"/>
      <c r="AS54" s="32"/>
      <c r="AT54" s="32"/>
      <c r="AU54" s="32"/>
      <c r="AV54" s="33">
        <v>25</v>
      </c>
      <c r="AW54" s="33"/>
      <c r="AX54" s="34"/>
      <c r="AY54" s="1"/>
      <c r="AZ54" s="51"/>
      <c r="BA54" s="52"/>
      <c r="BB54" s="52"/>
      <c r="BC54" s="52"/>
    </row>
    <row r="55" spans="1:55" ht="30" customHeight="1">
      <c r="A55" s="35" t="s">
        <v>65</v>
      </c>
      <c r="B55" s="36"/>
      <c r="C55" s="36"/>
      <c r="D55" s="36"/>
      <c r="E55" s="36"/>
      <c r="F55" s="37" t="s">
        <v>145</v>
      </c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3">
        <v>0</v>
      </c>
      <c r="AB55" s="33"/>
      <c r="AC55" s="33"/>
      <c r="AD55" s="33"/>
      <c r="AE55" s="33"/>
      <c r="AF55" s="33"/>
      <c r="AG55" s="33"/>
      <c r="AH55" s="33">
        <v>35000</v>
      </c>
      <c r="AI55" s="33"/>
      <c r="AJ55" s="33"/>
      <c r="AK55" s="33"/>
      <c r="AL55" s="33"/>
      <c r="AM55" s="33"/>
      <c r="AN55" s="33"/>
      <c r="AO55" s="33"/>
      <c r="AP55" s="32">
        <v>34197.89</v>
      </c>
      <c r="AQ55" s="32"/>
      <c r="AR55" s="32"/>
      <c r="AS55" s="32"/>
      <c r="AT55" s="32"/>
      <c r="AU55" s="32"/>
      <c r="AV55" s="33">
        <v>97.71</v>
      </c>
      <c r="AW55" s="33"/>
      <c r="AX55" s="34"/>
      <c r="AY55" s="1"/>
      <c r="AZ55" s="51"/>
      <c r="BA55" s="52"/>
      <c r="BB55" s="52"/>
      <c r="BC55" s="52"/>
    </row>
    <row r="56" spans="1:55" ht="30" customHeight="1">
      <c r="A56" s="27" t="s">
        <v>65</v>
      </c>
      <c r="B56" s="28"/>
      <c r="C56" s="28"/>
      <c r="D56" s="28" t="s">
        <v>52</v>
      </c>
      <c r="E56" s="28"/>
      <c r="F56" s="29" t="s">
        <v>66</v>
      </c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30">
        <v>941003.92</v>
      </c>
      <c r="AB56" s="30"/>
      <c r="AC56" s="30"/>
      <c r="AD56" s="30"/>
      <c r="AE56" s="30"/>
      <c r="AF56" s="30"/>
      <c r="AG56" s="30"/>
      <c r="AH56" s="30">
        <v>976003.92</v>
      </c>
      <c r="AI56" s="30"/>
      <c r="AJ56" s="30"/>
      <c r="AK56" s="30"/>
      <c r="AL56" s="30"/>
      <c r="AM56" s="30"/>
      <c r="AN56" s="30"/>
      <c r="AO56" s="30"/>
      <c r="AP56" s="55">
        <v>281361.87</v>
      </c>
      <c r="AQ56" s="55"/>
      <c r="AR56" s="55"/>
      <c r="AS56" s="55"/>
      <c r="AT56" s="55"/>
      <c r="AU56" s="55"/>
      <c r="AV56" s="30">
        <v>28.827944397926331</v>
      </c>
      <c r="AW56" s="30"/>
      <c r="AX56" s="31"/>
      <c r="AY56" s="1"/>
      <c r="AZ56" s="51"/>
      <c r="BA56" s="52"/>
      <c r="BB56" s="52"/>
      <c r="BC56" s="52"/>
    </row>
    <row r="57" spans="1:55" ht="3" customHeight="1">
      <c r="A57" s="7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9"/>
      <c r="AY57" s="1"/>
      <c r="AZ57" s="51"/>
      <c r="BA57" s="52"/>
      <c r="BB57" s="52"/>
      <c r="BC57" s="52"/>
    </row>
    <row r="58" spans="1:55" ht="30" customHeight="1">
      <c r="A58" s="35" t="s">
        <v>67</v>
      </c>
      <c r="B58" s="36"/>
      <c r="C58" s="36"/>
      <c r="D58" s="36"/>
      <c r="E58" s="36"/>
      <c r="F58" s="37" t="s">
        <v>142</v>
      </c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3">
        <v>90000</v>
      </c>
      <c r="AB58" s="33"/>
      <c r="AC58" s="33"/>
      <c r="AD58" s="33"/>
      <c r="AE58" s="33"/>
      <c r="AF58" s="33"/>
      <c r="AG58" s="33"/>
      <c r="AH58" s="33">
        <v>90000</v>
      </c>
      <c r="AI58" s="33"/>
      <c r="AJ58" s="33"/>
      <c r="AK58" s="33"/>
      <c r="AL58" s="33"/>
      <c r="AM58" s="33"/>
      <c r="AN58" s="33"/>
      <c r="AO58" s="33"/>
      <c r="AP58" s="32">
        <v>28020</v>
      </c>
      <c r="AQ58" s="32"/>
      <c r="AR58" s="32"/>
      <c r="AS58" s="32"/>
      <c r="AT58" s="32"/>
      <c r="AU58" s="32"/>
      <c r="AV58" s="33">
        <v>31.13</v>
      </c>
      <c r="AW58" s="33"/>
      <c r="AX58" s="34"/>
      <c r="AY58" s="1"/>
      <c r="AZ58" s="51"/>
      <c r="BA58" s="52"/>
      <c r="BB58" s="52"/>
      <c r="BC58" s="52"/>
    </row>
    <row r="59" spans="1:55" ht="30" customHeight="1">
      <c r="A59" s="35" t="s">
        <v>67</v>
      </c>
      <c r="B59" s="36"/>
      <c r="C59" s="36"/>
      <c r="D59" s="36"/>
      <c r="E59" s="36"/>
      <c r="F59" s="37" t="s">
        <v>146</v>
      </c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3">
        <v>240000</v>
      </c>
      <c r="AB59" s="33"/>
      <c r="AC59" s="33"/>
      <c r="AD59" s="33"/>
      <c r="AE59" s="33"/>
      <c r="AF59" s="33"/>
      <c r="AG59" s="33"/>
      <c r="AH59" s="33">
        <v>240000</v>
      </c>
      <c r="AI59" s="33"/>
      <c r="AJ59" s="33"/>
      <c r="AK59" s="33"/>
      <c r="AL59" s="33"/>
      <c r="AM59" s="33"/>
      <c r="AN59" s="33"/>
      <c r="AO59" s="33"/>
      <c r="AP59" s="32">
        <v>236079.78</v>
      </c>
      <c r="AQ59" s="32"/>
      <c r="AR59" s="32"/>
      <c r="AS59" s="32"/>
      <c r="AT59" s="32"/>
      <c r="AU59" s="32"/>
      <c r="AV59" s="33">
        <v>98.37</v>
      </c>
      <c r="AW59" s="33"/>
      <c r="AX59" s="34"/>
      <c r="AY59" s="1"/>
      <c r="AZ59" s="51"/>
      <c r="BA59" s="52"/>
      <c r="BB59" s="52"/>
      <c r="BC59" s="52"/>
    </row>
    <row r="60" spans="1:55" ht="30" customHeight="1">
      <c r="A60" s="35" t="s">
        <v>67</v>
      </c>
      <c r="B60" s="36"/>
      <c r="C60" s="36"/>
      <c r="D60" s="36"/>
      <c r="E60" s="36"/>
      <c r="F60" s="37" t="s">
        <v>145</v>
      </c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3">
        <v>0</v>
      </c>
      <c r="AB60" s="33"/>
      <c r="AC60" s="33"/>
      <c r="AD60" s="33"/>
      <c r="AE60" s="33"/>
      <c r="AF60" s="33"/>
      <c r="AG60" s="33"/>
      <c r="AH60" s="33">
        <v>50000</v>
      </c>
      <c r="AI60" s="33"/>
      <c r="AJ60" s="33"/>
      <c r="AK60" s="33"/>
      <c r="AL60" s="33"/>
      <c r="AM60" s="33"/>
      <c r="AN60" s="33"/>
      <c r="AO60" s="33"/>
      <c r="AP60" s="32">
        <v>47648.800000000003</v>
      </c>
      <c r="AQ60" s="32"/>
      <c r="AR60" s="32"/>
      <c r="AS60" s="32"/>
      <c r="AT60" s="32"/>
      <c r="AU60" s="32"/>
      <c r="AV60" s="33">
        <v>95.3</v>
      </c>
      <c r="AW60" s="33"/>
      <c r="AX60" s="34"/>
      <c r="AY60" s="1"/>
      <c r="AZ60" s="51"/>
      <c r="BA60" s="52"/>
      <c r="BB60" s="52"/>
      <c r="BC60" s="52"/>
    </row>
    <row r="61" spans="1:55" ht="30" customHeight="1">
      <c r="A61" s="27" t="s">
        <v>67</v>
      </c>
      <c r="B61" s="28"/>
      <c r="C61" s="28"/>
      <c r="D61" s="28" t="s">
        <v>52</v>
      </c>
      <c r="E61" s="28"/>
      <c r="F61" s="29" t="s">
        <v>68</v>
      </c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30">
        <v>330000</v>
      </c>
      <c r="AB61" s="30"/>
      <c r="AC61" s="30"/>
      <c r="AD61" s="30"/>
      <c r="AE61" s="30"/>
      <c r="AF61" s="30"/>
      <c r="AG61" s="30"/>
      <c r="AH61" s="30">
        <v>380000</v>
      </c>
      <c r="AI61" s="30"/>
      <c r="AJ61" s="30"/>
      <c r="AK61" s="30"/>
      <c r="AL61" s="30"/>
      <c r="AM61" s="30"/>
      <c r="AN61" s="30"/>
      <c r="AO61" s="30"/>
      <c r="AP61" s="55">
        <v>311748.58</v>
      </c>
      <c r="AQ61" s="55"/>
      <c r="AR61" s="55"/>
      <c r="AS61" s="55"/>
      <c r="AT61" s="55"/>
      <c r="AU61" s="55"/>
      <c r="AV61" s="30">
        <v>82.039105892181396</v>
      </c>
      <c r="AW61" s="30"/>
      <c r="AX61" s="31"/>
      <c r="AY61" s="1"/>
      <c r="AZ61" s="51"/>
      <c r="BA61" s="52"/>
      <c r="BB61" s="52"/>
      <c r="BC61" s="52"/>
    </row>
    <row r="62" spans="1:55" ht="3" customHeight="1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9"/>
      <c r="AY62" s="1"/>
      <c r="AZ62" s="51"/>
      <c r="BA62" s="52"/>
      <c r="BB62" s="52"/>
      <c r="BC62" s="52"/>
    </row>
    <row r="63" spans="1:55" ht="30" customHeight="1">
      <c r="A63" s="27" t="s">
        <v>69</v>
      </c>
      <c r="B63" s="28"/>
      <c r="C63" s="28"/>
      <c r="D63" s="28" t="s">
        <v>52</v>
      </c>
      <c r="E63" s="28"/>
      <c r="F63" s="29" t="s">
        <v>147</v>
      </c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30">
        <v>50000</v>
      </c>
      <c r="AB63" s="30"/>
      <c r="AC63" s="30"/>
      <c r="AD63" s="30"/>
      <c r="AE63" s="30"/>
      <c r="AF63" s="30"/>
      <c r="AG63" s="30"/>
      <c r="AH63" s="30">
        <v>50000</v>
      </c>
      <c r="AI63" s="30"/>
      <c r="AJ63" s="30"/>
      <c r="AK63" s="30"/>
      <c r="AL63" s="30"/>
      <c r="AM63" s="30"/>
      <c r="AN63" s="30"/>
      <c r="AO63" s="30"/>
      <c r="AP63" s="55">
        <v>2900</v>
      </c>
      <c r="AQ63" s="55"/>
      <c r="AR63" s="55"/>
      <c r="AS63" s="55"/>
      <c r="AT63" s="55"/>
      <c r="AU63" s="55"/>
      <c r="AV63" s="30">
        <v>5.7999998331069946</v>
      </c>
      <c r="AW63" s="30"/>
      <c r="AX63" s="31"/>
      <c r="AY63" s="1"/>
      <c r="AZ63" s="51"/>
      <c r="BA63" s="52"/>
      <c r="BB63" s="52"/>
      <c r="BC63" s="52"/>
    </row>
    <row r="64" spans="1:55" ht="3" customHeight="1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9"/>
      <c r="AY64" s="1"/>
      <c r="AZ64" s="1"/>
      <c r="BC64" s="52"/>
    </row>
    <row r="65" spans="1:55" ht="30" customHeight="1">
      <c r="A65" s="35" t="s">
        <v>70</v>
      </c>
      <c r="B65" s="36"/>
      <c r="C65" s="36"/>
      <c r="D65" s="36"/>
      <c r="E65" s="36"/>
      <c r="F65" s="37" t="s">
        <v>148</v>
      </c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3">
        <v>15000</v>
      </c>
      <c r="AB65" s="33"/>
      <c r="AC65" s="33"/>
      <c r="AD65" s="33"/>
      <c r="AE65" s="33"/>
      <c r="AF65" s="33"/>
      <c r="AG65" s="33"/>
      <c r="AH65" s="33">
        <v>15000</v>
      </c>
      <c r="AI65" s="33"/>
      <c r="AJ65" s="33"/>
      <c r="AK65" s="33"/>
      <c r="AL65" s="33"/>
      <c r="AM65" s="33"/>
      <c r="AN65" s="33"/>
      <c r="AO65" s="33"/>
      <c r="AP65" s="32">
        <v>1815</v>
      </c>
      <c r="AQ65" s="32"/>
      <c r="AR65" s="32"/>
      <c r="AS65" s="32"/>
      <c r="AT65" s="32"/>
      <c r="AU65" s="32"/>
      <c r="AV65" s="33">
        <v>12.1</v>
      </c>
      <c r="AW65" s="33"/>
      <c r="AX65" s="34"/>
      <c r="AY65" s="1"/>
      <c r="AZ65" s="1"/>
    </row>
    <row r="66" spans="1:55" ht="30" customHeight="1">
      <c r="A66" s="35" t="s">
        <v>70</v>
      </c>
      <c r="B66" s="36"/>
      <c r="C66" s="36"/>
      <c r="D66" s="36"/>
      <c r="E66" s="36"/>
      <c r="F66" s="37" t="s">
        <v>151</v>
      </c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3">
        <v>200000</v>
      </c>
      <c r="AB66" s="33"/>
      <c r="AC66" s="33"/>
      <c r="AD66" s="33"/>
      <c r="AE66" s="33"/>
      <c r="AF66" s="33"/>
      <c r="AG66" s="33"/>
      <c r="AH66" s="33">
        <v>200000</v>
      </c>
      <c r="AI66" s="33"/>
      <c r="AJ66" s="33"/>
      <c r="AK66" s="33"/>
      <c r="AL66" s="33"/>
      <c r="AM66" s="33"/>
      <c r="AN66" s="33"/>
      <c r="AO66" s="33"/>
      <c r="AP66" s="32">
        <v>62103</v>
      </c>
      <c r="AQ66" s="32"/>
      <c r="AR66" s="32"/>
      <c r="AS66" s="32"/>
      <c r="AT66" s="32"/>
      <c r="AU66" s="32"/>
      <c r="AV66" s="33">
        <v>31.05</v>
      </c>
      <c r="AW66" s="33"/>
      <c r="AX66" s="34"/>
      <c r="AY66" s="1"/>
      <c r="AZ66" s="1"/>
      <c r="BC66" s="52"/>
    </row>
    <row r="67" spans="1:55" ht="30" customHeight="1">
      <c r="A67" s="35" t="s">
        <v>70</v>
      </c>
      <c r="B67" s="36"/>
      <c r="C67" s="36"/>
      <c r="D67" s="36"/>
      <c r="E67" s="36"/>
      <c r="F67" s="37" t="s">
        <v>149</v>
      </c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3">
        <v>9402.91</v>
      </c>
      <c r="AB67" s="33"/>
      <c r="AC67" s="33"/>
      <c r="AD67" s="33"/>
      <c r="AE67" s="33"/>
      <c r="AF67" s="33"/>
      <c r="AG67" s="33"/>
      <c r="AH67" s="33">
        <v>9402.91</v>
      </c>
      <c r="AI67" s="33"/>
      <c r="AJ67" s="33"/>
      <c r="AK67" s="33"/>
      <c r="AL67" s="33"/>
      <c r="AM67" s="33"/>
      <c r="AN67" s="33"/>
      <c r="AO67" s="33"/>
      <c r="AP67" s="32">
        <v>9402.91</v>
      </c>
      <c r="AQ67" s="32"/>
      <c r="AR67" s="32"/>
      <c r="AS67" s="32"/>
      <c r="AT67" s="32"/>
      <c r="AU67" s="32"/>
      <c r="AV67" s="33">
        <v>100</v>
      </c>
      <c r="AW67" s="33"/>
      <c r="AX67" s="34"/>
      <c r="AY67" s="1"/>
      <c r="AZ67" s="1"/>
    </row>
    <row r="68" spans="1:55" ht="30" customHeight="1">
      <c r="A68" s="35" t="s">
        <v>70</v>
      </c>
      <c r="B68" s="36"/>
      <c r="C68" s="36"/>
      <c r="D68" s="36"/>
      <c r="E68" s="36"/>
      <c r="F68" s="37" t="s">
        <v>150</v>
      </c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3">
        <v>0</v>
      </c>
      <c r="AB68" s="33"/>
      <c r="AC68" s="33"/>
      <c r="AD68" s="33"/>
      <c r="AE68" s="33"/>
      <c r="AF68" s="33"/>
      <c r="AG68" s="33"/>
      <c r="AH68" s="33">
        <v>30000</v>
      </c>
      <c r="AI68" s="33"/>
      <c r="AJ68" s="33"/>
      <c r="AK68" s="33"/>
      <c r="AL68" s="33"/>
      <c r="AM68" s="33"/>
      <c r="AN68" s="33"/>
      <c r="AO68" s="33"/>
      <c r="AP68" s="32">
        <v>27182.19</v>
      </c>
      <c r="AQ68" s="32"/>
      <c r="AR68" s="32"/>
      <c r="AS68" s="32"/>
      <c r="AT68" s="32"/>
      <c r="AU68" s="32"/>
      <c r="AV68" s="33">
        <v>90.61</v>
      </c>
      <c r="AW68" s="33"/>
      <c r="AX68" s="34"/>
      <c r="AY68" s="1"/>
      <c r="AZ68" s="1"/>
    </row>
    <row r="69" spans="1:55" ht="30" customHeight="1">
      <c r="A69" s="27" t="s">
        <v>70</v>
      </c>
      <c r="B69" s="28"/>
      <c r="C69" s="28"/>
      <c r="D69" s="28" t="s">
        <v>52</v>
      </c>
      <c r="E69" s="28"/>
      <c r="F69" s="29" t="s">
        <v>71</v>
      </c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30">
        <v>224402.91</v>
      </c>
      <c r="AB69" s="30"/>
      <c r="AC69" s="30"/>
      <c r="AD69" s="30"/>
      <c r="AE69" s="30"/>
      <c r="AF69" s="30"/>
      <c r="AG69" s="30"/>
      <c r="AH69" s="30">
        <v>254402.91</v>
      </c>
      <c r="AI69" s="30"/>
      <c r="AJ69" s="30"/>
      <c r="AK69" s="30"/>
      <c r="AL69" s="30"/>
      <c r="AM69" s="30"/>
      <c r="AN69" s="30"/>
      <c r="AO69" s="30"/>
      <c r="AP69" s="55">
        <v>100503.1</v>
      </c>
      <c r="AQ69" s="55"/>
      <c r="AR69" s="55"/>
      <c r="AS69" s="55"/>
      <c r="AT69" s="55"/>
      <c r="AU69" s="55"/>
      <c r="AV69" s="30">
        <v>39.505484700202942</v>
      </c>
      <c r="AW69" s="30"/>
      <c r="AX69" s="31"/>
      <c r="AY69" s="1"/>
      <c r="AZ69" s="1"/>
    </row>
    <row r="70" spans="1:55" ht="3" customHeight="1">
      <c r="A70" s="7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9"/>
      <c r="AY70" s="1"/>
      <c r="AZ70" s="1"/>
    </row>
    <row r="71" spans="1:55" ht="30" customHeight="1">
      <c r="A71" s="27" t="s">
        <v>72</v>
      </c>
      <c r="B71" s="28"/>
      <c r="C71" s="28"/>
      <c r="D71" s="28" t="s">
        <v>52</v>
      </c>
      <c r="E71" s="28"/>
      <c r="F71" s="29" t="s">
        <v>152</v>
      </c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30">
        <v>65000</v>
      </c>
      <c r="AB71" s="30"/>
      <c r="AC71" s="30"/>
      <c r="AD71" s="30"/>
      <c r="AE71" s="30"/>
      <c r="AF71" s="30"/>
      <c r="AG71" s="30"/>
      <c r="AH71" s="30">
        <v>65000</v>
      </c>
      <c r="AI71" s="30"/>
      <c r="AJ71" s="30"/>
      <c r="AK71" s="30"/>
      <c r="AL71" s="30"/>
      <c r="AM71" s="30"/>
      <c r="AN71" s="30"/>
      <c r="AO71" s="30"/>
      <c r="AP71" s="55">
        <v>4201.3500000000004</v>
      </c>
      <c r="AQ71" s="55"/>
      <c r="AR71" s="55"/>
      <c r="AS71" s="55"/>
      <c r="AT71" s="55"/>
      <c r="AU71" s="55"/>
      <c r="AV71" s="30">
        <v>6.4636155962944031</v>
      </c>
      <c r="AW71" s="30"/>
      <c r="AX71" s="31"/>
      <c r="AY71" s="1"/>
      <c r="AZ71" s="1"/>
    </row>
    <row r="72" spans="1:55" ht="3" customHeight="1">
      <c r="A72" s="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9"/>
      <c r="AY72" s="1"/>
      <c r="AZ72" s="1"/>
    </row>
    <row r="73" spans="1:55" ht="42.75" customHeight="1">
      <c r="A73" s="27" t="s">
        <v>73</v>
      </c>
      <c r="B73" s="28"/>
      <c r="C73" s="28"/>
      <c r="D73" s="28" t="s">
        <v>52</v>
      </c>
      <c r="E73" s="28"/>
      <c r="F73" s="29" t="s">
        <v>153</v>
      </c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30">
        <v>360000</v>
      </c>
      <c r="AB73" s="30"/>
      <c r="AC73" s="30"/>
      <c r="AD73" s="30"/>
      <c r="AE73" s="30"/>
      <c r="AF73" s="30"/>
      <c r="AG73" s="30"/>
      <c r="AH73" s="30">
        <v>360000</v>
      </c>
      <c r="AI73" s="30"/>
      <c r="AJ73" s="30"/>
      <c r="AK73" s="30"/>
      <c r="AL73" s="30"/>
      <c r="AM73" s="30"/>
      <c r="AN73" s="30"/>
      <c r="AO73" s="30"/>
      <c r="AP73" s="55">
        <v>112960.1</v>
      </c>
      <c r="AQ73" s="55"/>
      <c r="AR73" s="55"/>
      <c r="AS73" s="55"/>
      <c r="AT73" s="55"/>
      <c r="AU73" s="55"/>
      <c r="AV73" s="30">
        <v>31.377807259559631</v>
      </c>
      <c r="AW73" s="30"/>
      <c r="AX73" s="31"/>
      <c r="AY73" s="1"/>
      <c r="AZ73" s="1"/>
    </row>
    <row r="74" spans="1:55" ht="3" customHeight="1">
      <c r="A74" s="7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9"/>
      <c r="AY74" s="1"/>
      <c r="AZ74" s="1"/>
    </row>
    <row r="75" spans="1:55" ht="30" customHeight="1">
      <c r="A75" s="35" t="s">
        <v>74</v>
      </c>
      <c r="B75" s="36"/>
      <c r="C75" s="36"/>
      <c r="D75" s="36"/>
      <c r="E75" s="36"/>
      <c r="F75" s="37" t="s">
        <v>156</v>
      </c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3">
        <v>78000</v>
      </c>
      <c r="AB75" s="33"/>
      <c r="AC75" s="33"/>
      <c r="AD75" s="33"/>
      <c r="AE75" s="33"/>
      <c r="AF75" s="33"/>
      <c r="AG75" s="33"/>
      <c r="AH75" s="33">
        <v>78000</v>
      </c>
      <c r="AI75" s="33"/>
      <c r="AJ75" s="33"/>
      <c r="AK75" s="33"/>
      <c r="AL75" s="33"/>
      <c r="AM75" s="33"/>
      <c r="AN75" s="33"/>
      <c r="AO75" s="33"/>
      <c r="AP75" s="32">
        <v>35332</v>
      </c>
      <c r="AQ75" s="32"/>
      <c r="AR75" s="32"/>
      <c r="AS75" s="32"/>
      <c r="AT75" s="32"/>
      <c r="AU75" s="32"/>
      <c r="AV75" s="33">
        <v>45.3</v>
      </c>
      <c r="AW75" s="33"/>
      <c r="AX75" s="34"/>
      <c r="AY75" s="1"/>
      <c r="AZ75" s="1"/>
    </row>
    <row r="76" spans="1:55" ht="30" customHeight="1">
      <c r="A76" s="35" t="s">
        <v>74</v>
      </c>
      <c r="B76" s="36"/>
      <c r="C76" s="36"/>
      <c r="D76" s="36"/>
      <c r="E76" s="36"/>
      <c r="F76" s="37" t="s">
        <v>155</v>
      </c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3">
        <v>0</v>
      </c>
      <c r="AB76" s="33"/>
      <c r="AC76" s="33"/>
      <c r="AD76" s="33"/>
      <c r="AE76" s="33"/>
      <c r="AF76" s="33"/>
      <c r="AG76" s="33"/>
      <c r="AH76" s="33">
        <v>13002</v>
      </c>
      <c r="AI76" s="33"/>
      <c r="AJ76" s="33"/>
      <c r="AK76" s="33"/>
      <c r="AL76" s="33"/>
      <c r="AM76" s="33"/>
      <c r="AN76" s="33"/>
      <c r="AO76" s="33"/>
      <c r="AP76" s="32">
        <v>13002</v>
      </c>
      <c r="AQ76" s="32"/>
      <c r="AR76" s="32"/>
      <c r="AS76" s="32"/>
      <c r="AT76" s="32"/>
      <c r="AU76" s="32"/>
      <c r="AV76" s="33">
        <v>100</v>
      </c>
      <c r="AW76" s="33"/>
      <c r="AX76" s="34"/>
      <c r="AY76" s="1"/>
      <c r="AZ76" s="1"/>
    </row>
    <row r="77" spans="1:55" ht="30" customHeight="1">
      <c r="A77" s="35" t="s">
        <v>74</v>
      </c>
      <c r="B77" s="36"/>
      <c r="C77" s="36"/>
      <c r="D77" s="36"/>
      <c r="E77" s="36"/>
      <c r="F77" s="37" t="s">
        <v>154</v>
      </c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3">
        <v>2000</v>
      </c>
      <c r="AB77" s="33"/>
      <c r="AC77" s="33"/>
      <c r="AD77" s="33"/>
      <c r="AE77" s="33"/>
      <c r="AF77" s="33"/>
      <c r="AG77" s="33"/>
      <c r="AH77" s="33">
        <v>2000</v>
      </c>
      <c r="AI77" s="33"/>
      <c r="AJ77" s="33"/>
      <c r="AK77" s="33"/>
      <c r="AL77" s="33"/>
      <c r="AM77" s="33"/>
      <c r="AN77" s="33"/>
      <c r="AO77" s="33"/>
      <c r="AP77" s="32">
        <v>2831.65</v>
      </c>
      <c r="AQ77" s="32"/>
      <c r="AR77" s="32"/>
      <c r="AS77" s="32"/>
      <c r="AT77" s="32"/>
      <c r="AU77" s="32"/>
      <c r="AV77" s="33">
        <v>141.59</v>
      </c>
      <c r="AW77" s="33"/>
      <c r="AX77" s="34"/>
      <c r="AY77" s="1"/>
      <c r="AZ77" s="1"/>
    </row>
    <row r="78" spans="1:55" ht="30" customHeight="1">
      <c r="A78" s="27" t="s">
        <v>74</v>
      </c>
      <c r="B78" s="28"/>
      <c r="C78" s="28"/>
      <c r="D78" s="28" t="s">
        <v>52</v>
      </c>
      <c r="E78" s="28"/>
      <c r="F78" s="29" t="s">
        <v>75</v>
      </c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30">
        <v>80000</v>
      </c>
      <c r="AB78" s="30"/>
      <c r="AC78" s="30"/>
      <c r="AD78" s="30"/>
      <c r="AE78" s="30"/>
      <c r="AF78" s="30"/>
      <c r="AG78" s="30"/>
      <c r="AH78" s="30">
        <v>93002</v>
      </c>
      <c r="AI78" s="30"/>
      <c r="AJ78" s="30"/>
      <c r="AK78" s="30"/>
      <c r="AL78" s="30"/>
      <c r="AM78" s="30"/>
      <c r="AN78" s="30"/>
      <c r="AO78" s="30"/>
      <c r="AP78" s="55">
        <v>51165.65</v>
      </c>
      <c r="AQ78" s="55"/>
      <c r="AR78" s="55"/>
      <c r="AS78" s="55"/>
      <c r="AT78" s="55"/>
      <c r="AU78" s="55"/>
      <c r="AV78" s="30">
        <v>55.015641450881958</v>
      </c>
      <c r="AW78" s="30"/>
      <c r="AX78" s="31"/>
      <c r="AY78" s="1"/>
      <c r="AZ78" s="1"/>
    </row>
    <row r="79" spans="1:55" ht="3" customHeight="1">
      <c r="A79" s="7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9"/>
      <c r="AY79" s="1"/>
      <c r="AZ79" s="1"/>
    </row>
    <row r="80" spans="1:55" ht="30" customHeight="1">
      <c r="A80" s="27" t="s">
        <v>76</v>
      </c>
      <c r="B80" s="28"/>
      <c r="C80" s="28"/>
      <c r="D80" s="28" t="s">
        <v>52</v>
      </c>
      <c r="E80" s="28"/>
      <c r="F80" s="29" t="s">
        <v>157</v>
      </c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30">
        <v>380000</v>
      </c>
      <c r="AB80" s="30"/>
      <c r="AC80" s="30"/>
      <c r="AD80" s="30"/>
      <c r="AE80" s="30"/>
      <c r="AF80" s="30"/>
      <c r="AG80" s="30"/>
      <c r="AH80" s="30">
        <v>380000</v>
      </c>
      <c r="AI80" s="30"/>
      <c r="AJ80" s="30"/>
      <c r="AK80" s="30"/>
      <c r="AL80" s="30"/>
      <c r="AM80" s="30"/>
      <c r="AN80" s="30"/>
      <c r="AO80" s="30"/>
      <c r="AP80" s="55">
        <v>104651</v>
      </c>
      <c r="AQ80" s="55"/>
      <c r="AR80" s="55"/>
      <c r="AS80" s="55"/>
      <c r="AT80" s="55"/>
      <c r="AU80" s="55"/>
      <c r="AV80" s="30">
        <v>27.539736032485962</v>
      </c>
      <c r="AW80" s="30"/>
      <c r="AX80" s="31"/>
      <c r="AY80" s="1"/>
      <c r="AZ80" s="1"/>
    </row>
    <row r="81" spans="1:52" ht="3" customHeight="1">
      <c r="A81" s="7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9"/>
      <c r="AY81" s="1"/>
      <c r="AZ81" s="1"/>
    </row>
    <row r="82" spans="1:52" ht="30" customHeight="1">
      <c r="A82" s="27" t="s">
        <v>77</v>
      </c>
      <c r="B82" s="28"/>
      <c r="C82" s="28"/>
      <c r="D82" s="28" t="s">
        <v>52</v>
      </c>
      <c r="E82" s="28"/>
      <c r="F82" s="29" t="s">
        <v>158</v>
      </c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30">
        <v>0</v>
      </c>
      <c r="AB82" s="30"/>
      <c r="AC82" s="30"/>
      <c r="AD82" s="30"/>
      <c r="AE82" s="30"/>
      <c r="AF82" s="30"/>
      <c r="AG82" s="30"/>
      <c r="AH82" s="30">
        <v>61</v>
      </c>
      <c r="AI82" s="30"/>
      <c r="AJ82" s="30"/>
      <c r="AK82" s="30"/>
      <c r="AL82" s="30"/>
      <c r="AM82" s="30"/>
      <c r="AN82" s="30"/>
      <c r="AO82" s="30"/>
      <c r="AP82" s="55">
        <v>60.6</v>
      </c>
      <c r="AQ82" s="55"/>
      <c r="AR82" s="55"/>
      <c r="AS82" s="55"/>
      <c r="AT82" s="55"/>
      <c r="AU82" s="55"/>
      <c r="AV82" s="30">
        <v>99.34425950050354</v>
      </c>
      <c r="AW82" s="30"/>
      <c r="AX82" s="31"/>
      <c r="AY82" s="1"/>
      <c r="AZ82" s="1"/>
    </row>
    <row r="83" spans="1:52" ht="3" customHeight="1">
      <c r="A83" s="7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9"/>
      <c r="AY83" s="1"/>
      <c r="AZ83" s="1"/>
    </row>
    <row r="84" spans="1:52" ht="36.75" customHeight="1">
      <c r="A84" s="27" t="s">
        <v>78</v>
      </c>
      <c r="B84" s="28"/>
      <c r="C84" s="28"/>
      <c r="D84" s="28" t="s">
        <v>52</v>
      </c>
      <c r="E84" s="28"/>
      <c r="F84" s="29" t="s">
        <v>159</v>
      </c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30">
        <v>15000</v>
      </c>
      <c r="AB84" s="30"/>
      <c r="AC84" s="30"/>
      <c r="AD84" s="30"/>
      <c r="AE84" s="30"/>
      <c r="AF84" s="30"/>
      <c r="AG84" s="30"/>
      <c r="AH84" s="30">
        <v>15000</v>
      </c>
      <c r="AI84" s="30"/>
      <c r="AJ84" s="30"/>
      <c r="AK84" s="30"/>
      <c r="AL84" s="30"/>
      <c r="AM84" s="30"/>
      <c r="AN84" s="30"/>
      <c r="AO84" s="30"/>
      <c r="AP84" s="55">
        <v>1436.16</v>
      </c>
      <c r="AQ84" s="55"/>
      <c r="AR84" s="55"/>
      <c r="AS84" s="55"/>
      <c r="AT84" s="55"/>
      <c r="AU84" s="55"/>
      <c r="AV84" s="30">
        <v>9.5743998885154724</v>
      </c>
      <c r="AW84" s="30"/>
      <c r="AX84" s="31"/>
      <c r="AY84" s="1"/>
      <c r="AZ84" s="1"/>
    </row>
    <row r="85" spans="1:52" ht="3" customHeight="1">
      <c r="A85" s="7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9"/>
      <c r="AY85" s="1"/>
      <c r="AZ85" s="1"/>
    </row>
    <row r="86" spans="1:52" ht="30" customHeight="1">
      <c r="A86" s="27" t="s">
        <v>81</v>
      </c>
      <c r="B86" s="28"/>
      <c r="C86" s="28"/>
      <c r="D86" s="28" t="s">
        <v>52</v>
      </c>
      <c r="E86" s="28"/>
      <c r="F86" s="29" t="s">
        <v>160</v>
      </c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30">
        <v>1140</v>
      </c>
      <c r="AB86" s="30"/>
      <c r="AC86" s="30"/>
      <c r="AD86" s="30"/>
      <c r="AE86" s="30"/>
      <c r="AF86" s="30"/>
      <c r="AG86" s="30"/>
      <c r="AH86" s="30">
        <v>1140</v>
      </c>
      <c r="AI86" s="30"/>
      <c r="AJ86" s="30"/>
      <c r="AK86" s="30"/>
      <c r="AL86" s="30"/>
      <c r="AM86" s="30"/>
      <c r="AN86" s="30"/>
      <c r="AO86" s="30"/>
      <c r="AP86" s="55">
        <v>230.46</v>
      </c>
      <c r="AQ86" s="55"/>
      <c r="AR86" s="55"/>
      <c r="AS86" s="55"/>
      <c r="AT86" s="55"/>
      <c r="AU86" s="55"/>
      <c r="AV86" s="30">
        <v>20.215789973735809</v>
      </c>
      <c r="AW86" s="30"/>
      <c r="AX86" s="31"/>
      <c r="AY86" s="1"/>
      <c r="AZ86" s="1"/>
    </row>
    <row r="87" spans="1:52" ht="3" customHeight="1">
      <c r="A87" s="7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9"/>
      <c r="AY87" s="1"/>
      <c r="AZ87" s="1"/>
    </row>
    <row r="88" spans="1:52" ht="30" customHeight="1">
      <c r="A88" s="27" t="s">
        <v>82</v>
      </c>
      <c r="B88" s="28"/>
      <c r="C88" s="28"/>
      <c r="D88" s="28" t="s">
        <v>52</v>
      </c>
      <c r="E88" s="28"/>
      <c r="F88" s="29" t="s">
        <v>161</v>
      </c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30">
        <v>0</v>
      </c>
      <c r="AB88" s="30"/>
      <c r="AC88" s="30"/>
      <c r="AD88" s="30"/>
      <c r="AE88" s="30"/>
      <c r="AF88" s="30"/>
      <c r="AG88" s="30"/>
      <c r="AH88" s="30">
        <v>3113</v>
      </c>
      <c r="AI88" s="30"/>
      <c r="AJ88" s="30"/>
      <c r="AK88" s="30"/>
      <c r="AL88" s="30"/>
      <c r="AM88" s="30"/>
      <c r="AN88" s="30"/>
      <c r="AO88" s="30"/>
      <c r="AP88" s="55">
        <v>3113</v>
      </c>
      <c r="AQ88" s="55"/>
      <c r="AR88" s="55"/>
      <c r="AS88" s="55"/>
      <c r="AT88" s="55"/>
      <c r="AU88" s="55"/>
      <c r="AV88" s="30">
        <v>100</v>
      </c>
      <c r="AW88" s="30"/>
      <c r="AX88" s="31"/>
      <c r="AY88" s="1"/>
      <c r="AZ88" s="1"/>
    </row>
    <row r="89" spans="1:52" ht="3" customHeight="1">
      <c r="A89" s="7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9"/>
      <c r="AY89" s="1"/>
      <c r="AZ89" s="1"/>
    </row>
    <row r="90" spans="1:52" ht="52.5" customHeight="1">
      <c r="A90" s="27" t="s">
        <v>83</v>
      </c>
      <c r="B90" s="28"/>
      <c r="C90" s="28"/>
      <c r="D90" s="28" t="s">
        <v>52</v>
      </c>
      <c r="E90" s="28"/>
      <c r="F90" s="29" t="s">
        <v>163</v>
      </c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30">
        <v>6350000</v>
      </c>
      <c r="AB90" s="30"/>
      <c r="AC90" s="30"/>
      <c r="AD90" s="30"/>
      <c r="AE90" s="30"/>
      <c r="AF90" s="30"/>
      <c r="AG90" s="30"/>
      <c r="AH90" s="30">
        <v>6350000</v>
      </c>
      <c r="AI90" s="30"/>
      <c r="AJ90" s="30"/>
      <c r="AK90" s="30"/>
      <c r="AL90" s="30"/>
      <c r="AM90" s="30"/>
      <c r="AN90" s="30"/>
      <c r="AO90" s="30"/>
      <c r="AP90" s="55">
        <v>6452058</v>
      </c>
      <c r="AQ90" s="55"/>
      <c r="AR90" s="55"/>
      <c r="AS90" s="55"/>
      <c r="AT90" s="55"/>
      <c r="AU90" s="55"/>
      <c r="AV90" s="30">
        <v>101.6072154045105</v>
      </c>
      <c r="AW90" s="30"/>
      <c r="AX90" s="31"/>
      <c r="AY90" s="1"/>
      <c r="AZ90" s="1"/>
    </row>
    <row r="91" spans="1:52" ht="3" customHeight="1">
      <c r="A91" s="7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9"/>
      <c r="AY91" s="1"/>
      <c r="AZ91" s="1"/>
    </row>
    <row r="92" spans="1:52" ht="30" customHeight="1">
      <c r="A92" s="56" t="s">
        <v>84</v>
      </c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4">
        <v>74954032.909999996</v>
      </c>
      <c r="AB92" s="54"/>
      <c r="AC92" s="54"/>
      <c r="AD92" s="54"/>
      <c r="AE92" s="54"/>
      <c r="AF92" s="54"/>
      <c r="AG92" s="54"/>
      <c r="AH92" s="54">
        <v>75265808.909999996</v>
      </c>
      <c r="AI92" s="54"/>
      <c r="AJ92" s="54"/>
      <c r="AK92" s="54"/>
      <c r="AL92" s="54"/>
      <c r="AM92" s="54"/>
      <c r="AN92" s="54"/>
      <c r="AO92" s="54"/>
      <c r="AP92" s="54">
        <v>25868483.609999999</v>
      </c>
      <c r="AQ92" s="54"/>
      <c r="AR92" s="54"/>
      <c r="AS92" s="54"/>
      <c r="AT92" s="54"/>
      <c r="AU92" s="54"/>
      <c r="AV92" s="54">
        <v>34.36950147151947</v>
      </c>
      <c r="AW92" s="54"/>
      <c r="AX92" s="58"/>
      <c r="AY92" s="1"/>
      <c r="AZ92" s="1"/>
    </row>
    <row r="93" spans="1:52" ht="52.5" customHeight="1" thickBot="1">
      <c r="A93" s="12" t="s">
        <v>162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0">
        <v>68604032.909999996</v>
      </c>
      <c r="AB93" s="10"/>
      <c r="AC93" s="10"/>
      <c r="AD93" s="10"/>
      <c r="AE93" s="10"/>
      <c r="AF93" s="10"/>
      <c r="AG93" s="10"/>
      <c r="AH93" s="10">
        <v>68915808.909999996</v>
      </c>
      <c r="AI93" s="10"/>
      <c r="AJ93" s="10"/>
      <c r="AK93" s="10"/>
      <c r="AL93" s="10"/>
      <c r="AM93" s="10"/>
      <c r="AN93" s="10"/>
      <c r="AO93" s="10"/>
      <c r="AP93" s="10">
        <v>19416425.609999999</v>
      </c>
      <c r="AQ93" s="10"/>
      <c r="AR93" s="10"/>
      <c r="AS93" s="10"/>
      <c r="AT93" s="10"/>
      <c r="AU93" s="10"/>
      <c r="AV93" s="10">
        <v>28.17</v>
      </c>
      <c r="AW93" s="10"/>
      <c r="AX93" s="11"/>
      <c r="AY93" s="1"/>
      <c r="AZ93" s="1"/>
    </row>
    <row r="94" spans="1:52" ht="30" customHeight="1"/>
    <row r="95" spans="1:52" ht="30" customHeight="1"/>
    <row r="96" spans="1:52" ht="30" customHeight="1"/>
    <row r="97" ht="30" customHeight="1"/>
    <row r="98" ht="30" customHeight="1"/>
    <row r="99" ht="30" customHeight="1"/>
    <row r="100" ht="30" customHeight="1"/>
    <row r="101" ht="30" customHeight="1"/>
  </sheetData>
  <sheetProtection algorithmName="SHA-512" hashValue="hAniagTE8sfTO4uEhcgiu3K1ekdqI3QxZMMuWbPGM8bboeS5EACQkL1k9BISFHv42Wrclw6nXJZtzMwaVFoC6g==" saltValue="V9kf3oBn6QDqyEImCDU4FQ==" spinCount="100000" sheet="1" objects="1" scenarios="1"/>
  <mergeCells count="491">
    <mergeCell ref="A1:AX1"/>
    <mergeCell ref="A3:C3"/>
    <mergeCell ref="D3:E3"/>
    <mergeCell ref="F3:Z3"/>
    <mergeCell ref="AA3:AG3"/>
    <mergeCell ref="AH3:AO3"/>
    <mergeCell ref="AP3:AU3"/>
    <mergeCell ref="AV3:AX3"/>
    <mergeCell ref="AP4:AU4"/>
    <mergeCell ref="AV4:AX4"/>
    <mergeCell ref="A5:C5"/>
    <mergeCell ref="D5:E5"/>
    <mergeCell ref="F5:Z5"/>
    <mergeCell ref="AA5:AG5"/>
    <mergeCell ref="AH5:AO5"/>
    <mergeCell ref="AP5:AU5"/>
    <mergeCell ref="AV5:AX5"/>
    <mergeCell ref="A4:C4"/>
    <mergeCell ref="D4:E4"/>
    <mergeCell ref="F4:Z4"/>
    <mergeCell ref="AA4:AG4"/>
    <mergeCell ref="AH4:AO4"/>
    <mergeCell ref="AP6:AU6"/>
    <mergeCell ref="AV6:AX6"/>
    <mergeCell ref="A7:C7"/>
    <mergeCell ref="D7:E7"/>
    <mergeCell ref="F7:Z7"/>
    <mergeCell ref="AA7:AG7"/>
    <mergeCell ref="AH7:AO7"/>
    <mergeCell ref="AP7:AU7"/>
    <mergeCell ref="AV7:AX7"/>
    <mergeCell ref="A6:C6"/>
    <mergeCell ref="D6:E6"/>
    <mergeCell ref="F6:Z6"/>
    <mergeCell ref="AA6:AG6"/>
    <mergeCell ref="AH6:AO6"/>
    <mergeCell ref="AP8:AU8"/>
    <mergeCell ref="AV8:AX8"/>
    <mergeCell ref="A9:C9"/>
    <mergeCell ref="D9:E9"/>
    <mergeCell ref="F9:Z9"/>
    <mergeCell ref="AA9:AG9"/>
    <mergeCell ref="AH9:AO9"/>
    <mergeCell ref="AP9:AU9"/>
    <mergeCell ref="AV9:AX9"/>
    <mergeCell ref="A8:C8"/>
    <mergeCell ref="D8:E8"/>
    <mergeCell ref="F8:Z8"/>
    <mergeCell ref="AA8:AG8"/>
    <mergeCell ref="AH8:AO8"/>
    <mergeCell ref="AP10:AU10"/>
    <mergeCell ref="AV10:AX10"/>
    <mergeCell ref="A11:C11"/>
    <mergeCell ref="D11:E11"/>
    <mergeCell ref="F11:Z11"/>
    <mergeCell ref="AA11:AG11"/>
    <mergeCell ref="AH11:AO11"/>
    <mergeCell ref="AP11:AU11"/>
    <mergeCell ref="AV11:AX11"/>
    <mergeCell ref="A10:C10"/>
    <mergeCell ref="D10:E10"/>
    <mergeCell ref="F10:Z10"/>
    <mergeCell ref="AA10:AG10"/>
    <mergeCell ref="AH10:AO10"/>
    <mergeCell ref="AP12:AU12"/>
    <mergeCell ref="AV12:AX12"/>
    <mergeCell ref="A13:C13"/>
    <mergeCell ref="D13:E13"/>
    <mergeCell ref="F13:Z13"/>
    <mergeCell ref="AA13:AG13"/>
    <mergeCell ref="AH13:AO13"/>
    <mergeCell ref="AP13:AU13"/>
    <mergeCell ref="AV13:AX13"/>
    <mergeCell ref="A12:C12"/>
    <mergeCell ref="D12:E12"/>
    <mergeCell ref="F12:Z12"/>
    <mergeCell ref="AA12:AG12"/>
    <mergeCell ref="AH12:AO12"/>
    <mergeCell ref="AP14:AU14"/>
    <mergeCell ref="AV14:AX14"/>
    <mergeCell ref="A15:C15"/>
    <mergeCell ref="D15:E15"/>
    <mergeCell ref="F15:Z15"/>
    <mergeCell ref="AA15:AG15"/>
    <mergeCell ref="AH15:AO15"/>
    <mergeCell ref="AP15:AU15"/>
    <mergeCell ref="AV15:AX15"/>
    <mergeCell ref="A14:C14"/>
    <mergeCell ref="D14:E14"/>
    <mergeCell ref="F14:Z14"/>
    <mergeCell ref="AA14:AG14"/>
    <mergeCell ref="AH14:AO14"/>
    <mergeCell ref="AP16:AU16"/>
    <mergeCell ref="AV16:AX16"/>
    <mergeCell ref="A17:C17"/>
    <mergeCell ref="D17:E17"/>
    <mergeCell ref="F17:Z17"/>
    <mergeCell ref="AA17:AG17"/>
    <mergeCell ref="AH17:AO17"/>
    <mergeCell ref="AP17:AU17"/>
    <mergeCell ref="AV17:AX17"/>
    <mergeCell ref="A16:C16"/>
    <mergeCell ref="D16:E16"/>
    <mergeCell ref="F16:Z16"/>
    <mergeCell ref="AA16:AG16"/>
    <mergeCell ref="AH16:AO16"/>
    <mergeCell ref="AP18:AU18"/>
    <mergeCell ref="AV18:AX18"/>
    <mergeCell ref="A19:C19"/>
    <mergeCell ref="D19:E19"/>
    <mergeCell ref="F19:Z19"/>
    <mergeCell ref="AA19:AG19"/>
    <mergeCell ref="AH19:AO19"/>
    <mergeCell ref="AP19:AU19"/>
    <mergeCell ref="AV19:AX19"/>
    <mergeCell ref="A18:C18"/>
    <mergeCell ref="D18:E18"/>
    <mergeCell ref="F18:Z18"/>
    <mergeCell ref="AA18:AG18"/>
    <mergeCell ref="AH18:AO18"/>
    <mergeCell ref="AP20:AU20"/>
    <mergeCell ref="AV20:AX20"/>
    <mergeCell ref="A21:C21"/>
    <mergeCell ref="D21:E21"/>
    <mergeCell ref="F21:Z21"/>
    <mergeCell ref="AA21:AG21"/>
    <mergeCell ref="AH21:AO21"/>
    <mergeCell ref="AP21:AU21"/>
    <mergeCell ref="AV21:AX21"/>
    <mergeCell ref="A20:C20"/>
    <mergeCell ref="D20:E20"/>
    <mergeCell ref="F20:Z20"/>
    <mergeCell ref="AA20:AG20"/>
    <mergeCell ref="AH20:AO20"/>
    <mergeCell ref="AP22:AU22"/>
    <mergeCell ref="AV22:AX22"/>
    <mergeCell ref="A23:C23"/>
    <mergeCell ref="D23:E23"/>
    <mergeCell ref="F23:Z23"/>
    <mergeCell ref="AA23:AG23"/>
    <mergeCell ref="AH23:AO23"/>
    <mergeCell ref="AP23:AU23"/>
    <mergeCell ref="AV23:AX23"/>
    <mergeCell ref="A22:C22"/>
    <mergeCell ref="D22:E22"/>
    <mergeCell ref="F22:Z22"/>
    <mergeCell ref="AA22:AG22"/>
    <mergeCell ref="AH22:AO22"/>
    <mergeCell ref="AP24:AU24"/>
    <mergeCell ref="AV24:AX24"/>
    <mergeCell ref="A25:C25"/>
    <mergeCell ref="D25:E25"/>
    <mergeCell ref="F25:Z25"/>
    <mergeCell ref="AA25:AG25"/>
    <mergeCell ref="AH25:AO25"/>
    <mergeCell ref="AP25:AU25"/>
    <mergeCell ref="AV25:AX25"/>
    <mergeCell ref="A24:C24"/>
    <mergeCell ref="D24:E24"/>
    <mergeCell ref="F24:Z24"/>
    <mergeCell ref="AA24:AG24"/>
    <mergeCell ref="AH24:AO24"/>
    <mergeCell ref="AP30:AU30"/>
    <mergeCell ref="AV30:AX30"/>
    <mergeCell ref="A31:AX31"/>
    <mergeCell ref="A30:C30"/>
    <mergeCell ref="D30:E30"/>
    <mergeCell ref="F30:Z30"/>
    <mergeCell ref="AA30:AG30"/>
    <mergeCell ref="AH30:AO30"/>
    <mergeCell ref="AP26:AU26"/>
    <mergeCell ref="AV26:AX26"/>
    <mergeCell ref="A28:C28"/>
    <mergeCell ref="D28:E28"/>
    <mergeCell ref="F28:Z28"/>
    <mergeCell ref="AA28:AG28"/>
    <mergeCell ref="AH28:AO28"/>
    <mergeCell ref="AP28:AU28"/>
    <mergeCell ref="AV28:AX28"/>
    <mergeCell ref="A27:AX27"/>
    <mergeCell ref="A26:C26"/>
    <mergeCell ref="D26:E26"/>
    <mergeCell ref="F26:Z26"/>
    <mergeCell ref="AA26:AG26"/>
    <mergeCell ref="AH26:AO26"/>
    <mergeCell ref="AP32:AU32"/>
    <mergeCell ref="AV32:AX32"/>
    <mergeCell ref="A34:C34"/>
    <mergeCell ref="D34:E34"/>
    <mergeCell ref="F34:Z34"/>
    <mergeCell ref="AA34:AG34"/>
    <mergeCell ref="AH34:AO34"/>
    <mergeCell ref="AP34:AU34"/>
    <mergeCell ref="AV34:AX34"/>
    <mergeCell ref="A33:AX33"/>
    <mergeCell ref="A32:C32"/>
    <mergeCell ref="D32:E32"/>
    <mergeCell ref="F32:Z32"/>
    <mergeCell ref="AA32:AG32"/>
    <mergeCell ref="AH32:AO32"/>
    <mergeCell ref="A37:AX37"/>
    <mergeCell ref="AP35:AU35"/>
    <mergeCell ref="AV35:AX35"/>
    <mergeCell ref="A36:C36"/>
    <mergeCell ref="D36:E36"/>
    <mergeCell ref="F36:Z36"/>
    <mergeCell ref="AA36:AG36"/>
    <mergeCell ref="AH36:AO36"/>
    <mergeCell ref="AP36:AU36"/>
    <mergeCell ref="AV36:AX36"/>
    <mergeCell ref="A35:C35"/>
    <mergeCell ref="D35:E35"/>
    <mergeCell ref="F35:Z35"/>
    <mergeCell ref="AA35:AG35"/>
    <mergeCell ref="AH35:AO35"/>
    <mergeCell ref="AV42:AX42"/>
    <mergeCell ref="A40:C40"/>
    <mergeCell ref="D40:E40"/>
    <mergeCell ref="F40:Z40"/>
    <mergeCell ref="AA40:AG40"/>
    <mergeCell ref="AH40:AO40"/>
    <mergeCell ref="AP40:AU40"/>
    <mergeCell ref="AV40:AX40"/>
    <mergeCell ref="A38:C38"/>
    <mergeCell ref="D38:E38"/>
    <mergeCell ref="F38:Z38"/>
    <mergeCell ref="AA38:AG38"/>
    <mergeCell ref="AH38:AO38"/>
    <mergeCell ref="AP38:AU38"/>
    <mergeCell ref="AV38:AX38"/>
    <mergeCell ref="F44:Z44"/>
    <mergeCell ref="AA44:AG44"/>
    <mergeCell ref="AH44:AO44"/>
    <mergeCell ref="A42:C42"/>
    <mergeCell ref="D42:E42"/>
    <mergeCell ref="F42:Z42"/>
    <mergeCell ref="AA42:AG42"/>
    <mergeCell ref="AH42:AO42"/>
    <mergeCell ref="AP42:AU42"/>
    <mergeCell ref="A50:C50"/>
    <mergeCell ref="D50:E50"/>
    <mergeCell ref="F50:Z50"/>
    <mergeCell ref="AA50:AG50"/>
    <mergeCell ref="AH50:AO50"/>
    <mergeCell ref="AP50:AU50"/>
    <mergeCell ref="AV50:AX50"/>
    <mergeCell ref="A51:AX51"/>
    <mergeCell ref="A48:C48"/>
    <mergeCell ref="D48:E48"/>
    <mergeCell ref="F48:Z48"/>
    <mergeCell ref="AA48:AG48"/>
    <mergeCell ref="AH48:AO48"/>
    <mergeCell ref="AP48:AU48"/>
    <mergeCell ref="AV48:AX48"/>
    <mergeCell ref="A49:AX49"/>
    <mergeCell ref="AP52:AU52"/>
    <mergeCell ref="AV52:AX52"/>
    <mergeCell ref="A53:C53"/>
    <mergeCell ref="D53:E53"/>
    <mergeCell ref="F53:Z53"/>
    <mergeCell ref="AA53:AG53"/>
    <mergeCell ref="AH53:AO53"/>
    <mergeCell ref="AP53:AU53"/>
    <mergeCell ref="AV53:AX53"/>
    <mergeCell ref="A52:C52"/>
    <mergeCell ref="D52:E52"/>
    <mergeCell ref="F52:Z52"/>
    <mergeCell ref="AA52:AG52"/>
    <mergeCell ref="AH52:AO52"/>
    <mergeCell ref="AP54:AU54"/>
    <mergeCell ref="AV54:AX54"/>
    <mergeCell ref="A55:C55"/>
    <mergeCell ref="D55:E55"/>
    <mergeCell ref="F55:Z55"/>
    <mergeCell ref="AA55:AG55"/>
    <mergeCell ref="AH55:AO55"/>
    <mergeCell ref="AP55:AU55"/>
    <mergeCell ref="AV55:AX55"/>
    <mergeCell ref="A54:C54"/>
    <mergeCell ref="D54:E54"/>
    <mergeCell ref="F54:Z54"/>
    <mergeCell ref="AA54:AG54"/>
    <mergeCell ref="AH54:AO54"/>
    <mergeCell ref="AP56:AU56"/>
    <mergeCell ref="AV56:AX56"/>
    <mergeCell ref="A58:C58"/>
    <mergeCell ref="D58:E58"/>
    <mergeCell ref="F58:Z58"/>
    <mergeCell ref="AA58:AG58"/>
    <mergeCell ref="AH58:AO58"/>
    <mergeCell ref="AP58:AU58"/>
    <mergeCell ref="AV58:AX58"/>
    <mergeCell ref="A57:AX57"/>
    <mergeCell ref="A56:C56"/>
    <mergeCell ref="D56:E56"/>
    <mergeCell ref="F56:Z56"/>
    <mergeCell ref="AA56:AG56"/>
    <mergeCell ref="AH56:AO56"/>
    <mergeCell ref="AP59:AU59"/>
    <mergeCell ref="AV59:AX59"/>
    <mergeCell ref="A60:C60"/>
    <mergeCell ref="D60:E60"/>
    <mergeCell ref="F60:Z60"/>
    <mergeCell ref="AA60:AG60"/>
    <mergeCell ref="AH60:AO60"/>
    <mergeCell ref="AP60:AU60"/>
    <mergeCell ref="AV60:AX60"/>
    <mergeCell ref="A59:C59"/>
    <mergeCell ref="D59:E59"/>
    <mergeCell ref="F59:Z59"/>
    <mergeCell ref="AA59:AG59"/>
    <mergeCell ref="AH59:AO59"/>
    <mergeCell ref="A63:C63"/>
    <mergeCell ref="D63:E63"/>
    <mergeCell ref="F63:Z63"/>
    <mergeCell ref="AA63:AG63"/>
    <mergeCell ref="AH63:AO63"/>
    <mergeCell ref="AP63:AU63"/>
    <mergeCell ref="AV63:AX63"/>
    <mergeCell ref="A64:AX64"/>
    <mergeCell ref="AP61:AU61"/>
    <mergeCell ref="AV61:AX61"/>
    <mergeCell ref="A62:AX62"/>
    <mergeCell ref="A61:C61"/>
    <mergeCell ref="D61:E61"/>
    <mergeCell ref="F61:Z61"/>
    <mergeCell ref="AA61:AG61"/>
    <mergeCell ref="AH61:AO61"/>
    <mergeCell ref="AP65:AU65"/>
    <mergeCell ref="AV65:AX65"/>
    <mergeCell ref="A66:C66"/>
    <mergeCell ref="D66:E66"/>
    <mergeCell ref="F66:Z66"/>
    <mergeCell ref="AA66:AG66"/>
    <mergeCell ref="AH66:AO66"/>
    <mergeCell ref="AP66:AU66"/>
    <mergeCell ref="AV66:AX66"/>
    <mergeCell ref="A65:C65"/>
    <mergeCell ref="D65:E65"/>
    <mergeCell ref="F65:Z65"/>
    <mergeCell ref="AA65:AG65"/>
    <mergeCell ref="AH65:AO65"/>
    <mergeCell ref="AP69:AU69"/>
    <mergeCell ref="AV69:AX69"/>
    <mergeCell ref="A70:AX70"/>
    <mergeCell ref="A69:C69"/>
    <mergeCell ref="D69:E69"/>
    <mergeCell ref="F69:Z69"/>
    <mergeCell ref="AA69:AG69"/>
    <mergeCell ref="AH69:AO69"/>
    <mergeCell ref="AP67:AU67"/>
    <mergeCell ref="AV67:AX67"/>
    <mergeCell ref="A68:C68"/>
    <mergeCell ref="D68:E68"/>
    <mergeCell ref="F68:Z68"/>
    <mergeCell ref="AA68:AG68"/>
    <mergeCell ref="AH68:AO68"/>
    <mergeCell ref="AP68:AU68"/>
    <mergeCell ref="AV68:AX68"/>
    <mergeCell ref="A67:C67"/>
    <mergeCell ref="D67:E67"/>
    <mergeCell ref="F67:Z67"/>
    <mergeCell ref="AA67:AG67"/>
    <mergeCell ref="AH67:AO67"/>
    <mergeCell ref="A73:C73"/>
    <mergeCell ref="D73:E73"/>
    <mergeCell ref="F73:Z73"/>
    <mergeCell ref="AA73:AG73"/>
    <mergeCell ref="AH73:AO73"/>
    <mergeCell ref="AP73:AU73"/>
    <mergeCell ref="AV73:AX73"/>
    <mergeCell ref="A74:AX74"/>
    <mergeCell ref="A71:C71"/>
    <mergeCell ref="D71:E71"/>
    <mergeCell ref="F71:Z71"/>
    <mergeCell ref="AA71:AG71"/>
    <mergeCell ref="AH71:AO71"/>
    <mergeCell ref="AP71:AU71"/>
    <mergeCell ref="AV71:AX71"/>
    <mergeCell ref="A72:AX72"/>
    <mergeCell ref="AP75:AU75"/>
    <mergeCell ref="AV75:AX75"/>
    <mergeCell ref="A76:C76"/>
    <mergeCell ref="D76:E76"/>
    <mergeCell ref="F76:Z76"/>
    <mergeCell ref="AA76:AG76"/>
    <mergeCell ref="AH76:AO76"/>
    <mergeCell ref="AP76:AU76"/>
    <mergeCell ref="AV76:AX76"/>
    <mergeCell ref="A75:C75"/>
    <mergeCell ref="D75:E75"/>
    <mergeCell ref="F75:Z75"/>
    <mergeCell ref="AA75:AG75"/>
    <mergeCell ref="AH75:AO75"/>
    <mergeCell ref="A80:C80"/>
    <mergeCell ref="D80:E80"/>
    <mergeCell ref="F80:Z80"/>
    <mergeCell ref="AA80:AG80"/>
    <mergeCell ref="AH80:AO80"/>
    <mergeCell ref="AP80:AU80"/>
    <mergeCell ref="AV80:AX80"/>
    <mergeCell ref="AP77:AU77"/>
    <mergeCell ref="AV77:AX77"/>
    <mergeCell ref="A78:C78"/>
    <mergeCell ref="D78:E78"/>
    <mergeCell ref="F78:Z78"/>
    <mergeCell ref="AA78:AG78"/>
    <mergeCell ref="AH78:AO78"/>
    <mergeCell ref="AP78:AU78"/>
    <mergeCell ref="AV78:AX78"/>
    <mergeCell ref="A77:C77"/>
    <mergeCell ref="D77:E77"/>
    <mergeCell ref="F77:Z77"/>
    <mergeCell ref="AA77:AG77"/>
    <mergeCell ref="AH77:AO77"/>
    <mergeCell ref="AP84:AU84"/>
    <mergeCell ref="AV84:AX84"/>
    <mergeCell ref="A84:C84"/>
    <mergeCell ref="D84:E84"/>
    <mergeCell ref="F84:Z84"/>
    <mergeCell ref="AA84:AG84"/>
    <mergeCell ref="AH84:AO84"/>
    <mergeCell ref="A82:C82"/>
    <mergeCell ref="D82:E82"/>
    <mergeCell ref="F82:Z82"/>
    <mergeCell ref="AA82:AG82"/>
    <mergeCell ref="AH82:AO82"/>
    <mergeCell ref="AP82:AU82"/>
    <mergeCell ref="AV82:AX82"/>
    <mergeCell ref="A88:C88"/>
    <mergeCell ref="D88:E88"/>
    <mergeCell ref="F88:Z88"/>
    <mergeCell ref="AA88:AG88"/>
    <mergeCell ref="AH88:AO88"/>
    <mergeCell ref="AP88:AU88"/>
    <mergeCell ref="AV88:AX88"/>
    <mergeCell ref="A86:C86"/>
    <mergeCell ref="D86:E86"/>
    <mergeCell ref="F86:Z86"/>
    <mergeCell ref="AA86:AG86"/>
    <mergeCell ref="AH86:AO86"/>
    <mergeCell ref="AP86:AU86"/>
    <mergeCell ref="AV86:AX86"/>
    <mergeCell ref="A39:AX39"/>
    <mergeCell ref="A41:AX41"/>
    <mergeCell ref="A43:AX43"/>
    <mergeCell ref="A45:AX45"/>
    <mergeCell ref="A47:AX47"/>
    <mergeCell ref="A2:AV2"/>
    <mergeCell ref="A29:C29"/>
    <mergeCell ref="D29:E29"/>
    <mergeCell ref="F29:Z29"/>
    <mergeCell ref="AA29:AG29"/>
    <mergeCell ref="AH29:AO29"/>
    <mergeCell ref="AP29:AU29"/>
    <mergeCell ref="AV29:AX29"/>
    <mergeCell ref="AP46:AU46"/>
    <mergeCell ref="AV46:AX46"/>
    <mergeCell ref="A46:C46"/>
    <mergeCell ref="D46:E46"/>
    <mergeCell ref="F46:Z46"/>
    <mergeCell ref="AA46:AG46"/>
    <mergeCell ref="AH46:AO46"/>
    <mergeCell ref="AP44:AU44"/>
    <mergeCell ref="AV44:AX44"/>
    <mergeCell ref="A44:C44"/>
    <mergeCell ref="D44:E44"/>
    <mergeCell ref="A89:AX89"/>
    <mergeCell ref="A91:AX91"/>
    <mergeCell ref="AA93:AG93"/>
    <mergeCell ref="AH93:AO93"/>
    <mergeCell ref="AP93:AU93"/>
    <mergeCell ref="AV93:AX93"/>
    <mergeCell ref="A93:Z93"/>
    <mergeCell ref="A79:AX79"/>
    <mergeCell ref="A81:AX81"/>
    <mergeCell ref="A83:AX83"/>
    <mergeCell ref="A85:AX85"/>
    <mergeCell ref="A87:AX87"/>
    <mergeCell ref="A92:Z92"/>
    <mergeCell ref="AA92:AG92"/>
    <mergeCell ref="AH92:AO92"/>
    <mergeCell ref="AP92:AU92"/>
    <mergeCell ref="AV92:AX92"/>
    <mergeCell ref="A90:C90"/>
    <mergeCell ref="D90:E90"/>
    <mergeCell ref="F90:Z90"/>
    <mergeCell ref="AA90:AG90"/>
    <mergeCell ref="AH90:AO90"/>
    <mergeCell ref="AP90:AU90"/>
    <mergeCell ref="AV90:AX90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AZ186"/>
  <sheetViews>
    <sheetView showGridLines="0" workbookViewId="0">
      <pane ySplit="2" topLeftCell="A102" activePane="bottomLeft" state="frozen"/>
      <selection pane="bottomLeft" activeCell="AA69" sqref="AA69:AG69"/>
    </sheetView>
  </sheetViews>
  <sheetFormatPr defaultRowHeight="15"/>
  <cols>
    <col min="1" max="1" width="0.140625" customWidth="1"/>
    <col min="2" max="2" width="2.140625" customWidth="1"/>
    <col min="3" max="3" width="9.140625" customWidth="1"/>
    <col min="4" max="4" width="5.85546875" customWidth="1"/>
    <col min="5" max="5" width="5.28515625" customWidth="1"/>
    <col min="6" max="6" width="0.140625" customWidth="1"/>
    <col min="7" max="7" width="2.140625" customWidth="1"/>
    <col min="8" max="8" width="0.140625" customWidth="1"/>
    <col min="9" max="9" width="12.28515625" customWidth="1"/>
    <col min="10" max="10" width="0.85546875" customWidth="1"/>
    <col min="11" max="11" width="0.140625" customWidth="1"/>
    <col min="12" max="12" width="1.28515625" customWidth="1"/>
    <col min="13" max="13" width="0.140625" customWidth="1"/>
    <col min="14" max="14" width="9.140625" customWidth="1"/>
    <col min="15" max="15" width="0.28515625" customWidth="1"/>
    <col min="16" max="16" width="1.28515625" customWidth="1"/>
    <col min="17" max="17" width="0.85546875" customWidth="1"/>
    <col min="18" max="18" width="0.140625" customWidth="1"/>
    <col min="19" max="19" width="1.42578125" customWidth="1"/>
    <col min="20" max="20" width="0.28515625" customWidth="1"/>
    <col min="21" max="21" width="1" customWidth="1"/>
    <col min="22" max="22" width="0.28515625" customWidth="1"/>
    <col min="23" max="23" width="1.7109375" customWidth="1"/>
    <col min="24" max="24" width="17.85546875" customWidth="1"/>
    <col min="25" max="25" width="13.7109375" customWidth="1"/>
    <col min="26" max="26" width="0.42578125" customWidth="1"/>
    <col min="27" max="27" width="29.28515625" customWidth="1"/>
    <col min="28" max="28" width="1.140625" hidden="1" customWidth="1"/>
    <col min="29" max="29" width="2.85546875" hidden="1" customWidth="1"/>
    <col min="30" max="30" width="0.42578125" hidden="1" customWidth="1"/>
    <col min="31" max="31" width="0.140625" hidden="1" customWidth="1"/>
    <col min="32" max="32" width="4" hidden="1" customWidth="1"/>
    <col min="33" max="33" width="1.85546875" hidden="1" customWidth="1"/>
    <col min="34" max="34" width="0.140625" customWidth="1"/>
    <col min="35" max="35" width="2.140625" customWidth="1"/>
    <col min="36" max="36" width="3" customWidth="1"/>
    <col min="37" max="37" width="0.28515625" customWidth="1"/>
    <col min="38" max="38" width="1.7109375" customWidth="1"/>
    <col min="39" max="39" width="0.140625" customWidth="1"/>
    <col min="40" max="40" width="4.140625" customWidth="1"/>
    <col min="41" max="41" width="17" customWidth="1"/>
    <col min="42" max="42" width="13.28515625" customWidth="1"/>
    <col min="43" max="43" width="1.7109375" customWidth="1"/>
    <col min="44" max="44" width="3.42578125" customWidth="1"/>
    <col min="45" max="45" width="0.140625" customWidth="1"/>
    <col min="46" max="46" width="0.42578125" customWidth="1"/>
    <col min="47" max="47" width="13.42578125" customWidth="1"/>
    <col min="48" max="48" width="0.140625" customWidth="1"/>
    <col min="49" max="49" width="7.7109375" customWidth="1"/>
    <col min="50" max="51" width="0.140625" customWidth="1"/>
    <col min="52" max="52" width="3.140625" customWidth="1"/>
  </cols>
  <sheetData>
    <row r="1" spans="1:52" ht="30" customHeight="1">
      <c r="A1" s="59" t="s">
        <v>164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1"/>
      <c r="AY1" s="1"/>
      <c r="AZ1" s="1"/>
    </row>
    <row r="2" spans="1:52" ht="30" customHeight="1">
      <c r="A2" s="47" t="s">
        <v>0</v>
      </c>
      <c r="B2" s="48"/>
      <c r="C2" s="48"/>
      <c r="D2" s="48" t="s">
        <v>1</v>
      </c>
      <c r="E2" s="48"/>
      <c r="F2" s="48" t="s">
        <v>2</v>
      </c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 t="s">
        <v>3</v>
      </c>
      <c r="AB2" s="48"/>
      <c r="AC2" s="48"/>
      <c r="AD2" s="48"/>
      <c r="AE2" s="48"/>
      <c r="AF2" s="48"/>
      <c r="AG2" s="48"/>
      <c r="AH2" s="48" t="s">
        <v>4</v>
      </c>
      <c r="AI2" s="48"/>
      <c r="AJ2" s="48"/>
      <c r="AK2" s="48"/>
      <c r="AL2" s="48"/>
      <c r="AM2" s="48"/>
      <c r="AN2" s="48"/>
      <c r="AO2" s="48"/>
      <c r="AP2" s="48" t="s">
        <v>5</v>
      </c>
      <c r="AQ2" s="48"/>
      <c r="AR2" s="48"/>
      <c r="AS2" s="48"/>
      <c r="AT2" s="48"/>
      <c r="AU2" s="48"/>
      <c r="AV2" s="48" t="s">
        <v>6</v>
      </c>
      <c r="AW2" s="48"/>
      <c r="AX2" s="50"/>
      <c r="AY2" s="1"/>
      <c r="AZ2" s="1"/>
    </row>
    <row r="3" spans="1:52" ht="30" customHeight="1">
      <c r="A3" s="43" t="s">
        <v>7</v>
      </c>
      <c r="B3" s="41"/>
      <c r="C3" s="41"/>
      <c r="D3" s="41" t="s">
        <v>8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 t="s">
        <v>9</v>
      </c>
      <c r="AB3" s="41"/>
      <c r="AC3" s="41"/>
      <c r="AD3" s="41"/>
      <c r="AE3" s="41"/>
      <c r="AF3" s="41"/>
      <c r="AG3" s="41"/>
      <c r="AH3" s="41" t="s">
        <v>10</v>
      </c>
      <c r="AI3" s="41"/>
      <c r="AJ3" s="41"/>
      <c r="AK3" s="41"/>
      <c r="AL3" s="41"/>
      <c r="AM3" s="41"/>
      <c r="AN3" s="41"/>
      <c r="AO3" s="41"/>
      <c r="AP3" s="41" t="s">
        <v>11</v>
      </c>
      <c r="AQ3" s="41"/>
      <c r="AR3" s="41"/>
      <c r="AS3" s="41"/>
      <c r="AT3" s="41"/>
      <c r="AU3" s="41"/>
      <c r="AV3" s="41"/>
      <c r="AW3" s="41"/>
      <c r="AX3" s="42"/>
      <c r="AY3" s="1"/>
      <c r="AZ3" s="1"/>
    </row>
    <row r="4" spans="1:52" ht="30" customHeight="1">
      <c r="A4" s="27" t="s">
        <v>85</v>
      </c>
      <c r="B4" s="28"/>
      <c r="C4" s="28"/>
      <c r="D4" s="28" t="s">
        <v>52</v>
      </c>
      <c r="E4" s="28"/>
      <c r="F4" s="29" t="s">
        <v>165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30">
        <v>80000</v>
      </c>
      <c r="AB4" s="30"/>
      <c r="AC4" s="30"/>
      <c r="AD4" s="30"/>
      <c r="AE4" s="30"/>
      <c r="AF4" s="30"/>
      <c r="AG4" s="30"/>
      <c r="AH4" s="30">
        <v>80000</v>
      </c>
      <c r="AI4" s="30"/>
      <c r="AJ4" s="30"/>
      <c r="AK4" s="30"/>
      <c r="AL4" s="30"/>
      <c r="AM4" s="30"/>
      <c r="AN4" s="30"/>
      <c r="AO4" s="30"/>
      <c r="AP4" s="30">
        <v>0</v>
      </c>
      <c r="AQ4" s="30"/>
      <c r="AR4" s="30"/>
      <c r="AS4" s="30"/>
      <c r="AT4" s="30"/>
      <c r="AU4" s="30"/>
      <c r="AV4" s="30">
        <v>0</v>
      </c>
      <c r="AW4" s="30"/>
      <c r="AX4" s="31"/>
      <c r="AY4" s="1"/>
      <c r="AZ4" s="1"/>
    </row>
    <row r="5" spans="1:52" ht="3" customHeight="1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9"/>
      <c r="AY5" s="1"/>
      <c r="AZ5" s="1"/>
    </row>
    <row r="6" spans="1:52" ht="30" customHeight="1">
      <c r="A6" s="35" t="s">
        <v>54</v>
      </c>
      <c r="B6" s="36"/>
      <c r="C6" s="36"/>
      <c r="D6" s="36"/>
      <c r="E6" s="36"/>
      <c r="F6" s="37" t="s">
        <v>170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2">
        <v>297853</v>
      </c>
      <c r="AQ6" s="32"/>
      <c r="AR6" s="32"/>
      <c r="AS6" s="32"/>
      <c r="AT6" s="32"/>
      <c r="AU6" s="32"/>
      <c r="AV6" s="33"/>
      <c r="AW6" s="33"/>
      <c r="AX6" s="34"/>
      <c r="AY6" s="1"/>
      <c r="AZ6" s="1"/>
    </row>
    <row r="7" spans="1:52" ht="30" customHeight="1">
      <c r="A7" s="35" t="s">
        <v>54</v>
      </c>
      <c r="B7" s="36"/>
      <c r="C7" s="36"/>
      <c r="D7" s="36"/>
      <c r="E7" s="36"/>
      <c r="F7" s="37" t="s">
        <v>167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2">
        <v>33328.400000000001</v>
      </c>
      <c r="AQ7" s="32"/>
      <c r="AR7" s="32"/>
      <c r="AS7" s="32"/>
      <c r="AT7" s="32"/>
      <c r="AU7" s="32"/>
      <c r="AV7" s="33"/>
      <c r="AW7" s="33"/>
      <c r="AX7" s="34"/>
      <c r="AY7" s="1"/>
      <c r="AZ7" s="1"/>
    </row>
    <row r="8" spans="1:52" ht="30" customHeight="1">
      <c r="A8" s="35" t="s">
        <v>54</v>
      </c>
      <c r="B8" s="36"/>
      <c r="C8" s="36"/>
      <c r="D8" s="36"/>
      <c r="E8" s="36"/>
      <c r="F8" s="37" t="s">
        <v>168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3">
        <v>6099680</v>
      </c>
      <c r="AB8" s="33"/>
      <c r="AC8" s="33"/>
      <c r="AD8" s="33"/>
      <c r="AE8" s="33"/>
      <c r="AF8" s="33"/>
      <c r="AG8" s="33"/>
      <c r="AH8" s="33">
        <v>6749680</v>
      </c>
      <c r="AI8" s="33"/>
      <c r="AJ8" s="33"/>
      <c r="AK8" s="33"/>
      <c r="AL8" s="33"/>
      <c r="AM8" s="33"/>
      <c r="AN8" s="33"/>
      <c r="AO8" s="33"/>
      <c r="AP8" s="32">
        <v>0</v>
      </c>
      <c r="AQ8" s="32"/>
      <c r="AR8" s="32"/>
      <c r="AS8" s="32"/>
      <c r="AT8" s="32"/>
      <c r="AU8" s="32"/>
      <c r="AV8" s="33">
        <v>0</v>
      </c>
      <c r="AW8" s="33"/>
      <c r="AX8" s="34"/>
      <c r="AY8" s="1"/>
      <c r="AZ8" s="1"/>
    </row>
    <row r="9" spans="1:52" ht="30" customHeight="1">
      <c r="A9" s="27" t="s">
        <v>54</v>
      </c>
      <c r="B9" s="28"/>
      <c r="C9" s="28"/>
      <c r="D9" s="28" t="s">
        <v>52</v>
      </c>
      <c r="E9" s="28"/>
      <c r="F9" s="29" t="s">
        <v>166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30">
        <v>7399680</v>
      </c>
      <c r="AB9" s="30"/>
      <c r="AC9" s="30"/>
      <c r="AD9" s="30"/>
      <c r="AE9" s="30"/>
      <c r="AF9" s="30"/>
      <c r="AG9" s="30"/>
      <c r="AH9" s="30">
        <v>8049680</v>
      </c>
      <c r="AI9" s="30"/>
      <c r="AJ9" s="30"/>
      <c r="AK9" s="30"/>
      <c r="AL9" s="30"/>
      <c r="AM9" s="30"/>
      <c r="AN9" s="30"/>
      <c r="AO9" s="30"/>
      <c r="AP9" s="30">
        <v>331181.40000000002</v>
      </c>
      <c r="AQ9" s="30"/>
      <c r="AR9" s="30"/>
      <c r="AS9" s="30"/>
      <c r="AT9" s="30"/>
      <c r="AU9" s="30"/>
      <c r="AV9" s="30">
        <v>4.1142184287309647</v>
      </c>
      <c r="AW9" s="30"/>
      <c r="AX9" s="31"/>
      <c r="AY9" s="1"/>
      <c r="AZ9" s="1"/>
    </row>
    <row r="10" spans="1:52" ht="3" customHeight="1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9"/>
      <c r="AY10" s="1"/>
      <c r="AZ10" s="1"/>
    </row>
    <row r="11" spans="1:52" ht="30" customHeight="1">
      <c r="A11" s="27" t="s">
        <v>86</v>
      </c>
      <c r="B11" s="28"/>
      <c r="C11" s="28"/>
      <c r="D11" s="28" t="s">
        <v>52</v>
      </c>
      <c r="E11" s="28"/>
      <c r="F11" s="29" t="s">
        <v>169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30">
        <v>10000</v>
      </c>
      <c r="AB11" s="30"/>
      <c r="AC11" s="30"/>
      <c r="AD11" s="30"/>
      <c r="AE11" s="30"/>
      <c r="AF11" s="30"/>
      <c r="AG11" s="30"/>
      <c r="AH11" s="30">
        <v>10000</v>
      </c>
      <c r="AI11" s="30"/>
      <c r="AJ11" s="30"/>
      <c r="AK11" s="30"/>
      <c r="AL11" s="30"/>
      <c r="AM11" s="30"/>
      <c r="AN11" s="30"/>
      <c r="AO11" s="30"/>
      <c r="AP11" s="30">
        <v>0</v>
      </c>
      <c r="AQ11" s="30"/>
      <c r="AR11" s="30"/>
      <c r="AS11" s="30"/>
      <c r="AT11" s="30"/>
      <c r="AU11" s="30"/>
      <c r="AV11" s="30">
        <v>0</v>
      </c>
      <c r="AW11" s="30"/>
      <c r="AX11" s="31"/>
      <c r="AY11" s="1"/>
      <c r="AZ11" s="1"/>
    </row>
    <row r="12" spans="1:52" ht="3" customHeigh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9"/>
      <c r="AY12" s="1"/>
      <c r="AZ12" s="1"/>
    </row>
    <row r="13" spans="1:52" ht="30" customHeight="1">
      <c r="A13" s="27" t="s">
        <v>55</v>
      </c>
      <c r="B13" s="28"/>
      <c r="C13" s="28"/>
      <c r="D13" s="28" t="s">
        <v>52</v>
      </c>
      <c r="E13" s="28"/>
      <c r="F13" s="29" t="s">
        <v>171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30">
        <v>35000</v>
      </c>
      <c r="AB13" s="30"/>
      <c r="AC13" s="30"/>
      <c r="AD13" s="30"/>
      <c r="AE13" s="30"/>
      <c r="AF13" s="30"/>
      <c r="AG13" s="30"/>
      <c r="AH13" s="30">
        <v>35000</v>
      </c>
      <c r="AI13" s="30"/>
      <c r="AJ13" s="30"/>
      <c r="AK13" s="30"/>
      <c r="AL13" s="30"/>
      <c r="AM13" s="30"/>
      <c r="AN13" s="30"/>
      <c r="AO13" s="30"/>
      <c r="AP13" s="30">
        <v>0</v>
      </c>
      <c r="AQ13" s="30"/>
      <c r="AR13" s="30"/>
      <c r="AS13" s="30"/>
      <c r="AT13" s="30"/>
      <c r="AU13" s="30"/>
      <c r="AV13" s="30">
        <v>0</v>
      </c>
      <c r="AW13" s="30"/>
      <c r="AX13" s="31"/>
      <c r="AY13" s="1"/>
      <c r="AZ13" s="1"/>
    </row>
    <row r="14" spans="1:52" ht="3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9"/>
      <c r="AY14" s="1"/>
      <c r="AZ14" s="1"/>
    </row>
    <row r="15" spans="1:52" ht="30" customHeight="1">
      <c r="A15" s="27" t="s">
        <v>79</v>
      </c>
      <c r="B15" s="28"/>
      <c r="C15" s="28"/>
      <c r="D15" s="28" t="s">
        <v>52</v>
      </c>
      <c r="E15" s="28"/>
      <c r="F15" s="29" t="s">
        <v>172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30">
        <v>660000</v>
      </c>
      <c r="AB15" s="30"/>
      <c r="AC15" s="30"/>
      <c r="AD15" s="30"/>
      <c r="AE15" s="30"/>
      <c r="AF15" s="30"/>
      <c r="AG15" s="30"/>
      <c r="AH15" s="30">
        <v>1110000</v>
      </c>
      <c r="AI15" s="30"/>
      <c r="AJ15" s="30"/>
      <c r="AK15" s="30"/>
      <c r="AL15" s="30"/>
      <c r="AM15" s="30"/>
      <c r="AN15" s="30"/>
      <c r="AO15" s="30"/>
      <c r="AP15" s="30">
        <v>42104</v>
      </c>
      <c r="AQ15" s="30"/>
      <c r="AR15" s="30"/>
      <c r="AS15" s="30"/>
      <c r="AT15" s="30"/>
      <c r="AU15" s="30"/>
      <c r="AV15" s="30">
        <v>3.7931531667709351</v>
      </c>
      <c r="AW15" s="30"/>
      <c r="AX15" s="31"/>
      <c r="AY15" s="1"/>
      <c r="AZ15" s="1"/>
    </row>
    <row r="16" spans="1:52" ht="3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9"/>
      <c r="AY16" s="1"/>
      <c r="AZ16" s="1"/>
    </row>
    <row r="17" spans="1:52" ht="30" customHeight="1">
      <c r="A17" s="35" t="s">
        <v>87</v>
      </c>
      <c r="B17" s="36"/>
      <c r="C17" s="36"/>
      <c r="D17" s="36"/>
      <c r="E17" s="36"/>
      <c r="F17" s="37" t="s">
        <v>175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3">
        <v>200000</v>
      </c>
      <c r="AB17" s="33"/>
      <c r="AC17" s="33"/>
      <c r="AD17" s="33"/>
      <c r="AE17" s="33"/>
      <c r="AF17" s="33"/>
      <c r="AG17" s="33"/>
      <c r="AH17" s="33">
        <v>200000</v>
      </c>
      <c r="AI17" s="33"/>
      <c r="AJ17" s="33"/>
      <c r="AK17" s="33"/>
      <c r="AL17" s="33"/>
      <c r="AM17" s="33"/>
      <c r="AN17" s="33"/>
      <c r="AO17" s="33"/>
      <c r="AP17" s="32">
        <v>0</v>
      </c>
      <c r="AQ17" s="32"/>
      <c r="AR17" s="32"/>
      <c r="AS17" s="32"/>
      <c r="AT17" s="32"/>
      <c r="AU17" s="32"/>
      <c r="AV17" s="33">
        <v>0</v>
      </c>
      <c r="AW17" s="33"/>
      <c r="AX17" s="34"/>
      <c r="AY17" s="1"/>
      <c r="AZ17" s="1"/>
    </row>
    <row r="18" spans="1:52" ht="30" customHeight="1">
      <c r="A18" s="35" t="s">
        <v>87</v>
      </c>
      <c r="B18" s="36"/>
      <c r="C18" s="36"/>
      <c r="D18" s="36"/>
      <c r="E18" s="36"/>
      <c r="F18" s="37" t="s">
        <v>174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3">
        <v>1950000</v>
      </c>
      <c r="AB18" s="33"/>
      <c r="AC18" s="33"/>
      <c r="AD18" s="33"/>
      <c r="AE18" s="33"/>
      <c r="AF18" s="33"/>
      <c r="AG18" s="33"/>
      <c r="AH18" s="33">
        <v>1500000</v>
      </c>
      <c r="AI18" s="33"/>
      <c r="AJ18" s="33"/>
      <c r="AK18" s="33"/>
      <c r="AL18" s="33"/>
      <c r="AM18" s="33"/>
      <c r="AN18" s="33"/>
      <c r="AO18" s="33"/>
      <c r="AP18" s="32">
        <v>9075</v>
      </c>
      <c r="AQ18" s="32"/>
      <c r="AR18" s="32"/>
      <c r="AS18" s="32"/>
      <c r="AT18" s="32"/>
      <c r="AU18" s="32"/>
      <c r="AV18" s="33">
        <v>0.61</v>
      </c>
      <c r="AW18" s="33"/>
      <c r="AX18" s="34"/>
      <c r="AY18" s="1"/>
      <c r="AZ18" s="1"/>
    </row>
    <row r="19" spans="1:52" ht="30" customHeight="1">
      <c r="A19" s="27" t="s">
        <v>87</v>
      </c>
      <c r="B19" s="28"/>
      <c r="C19" s="28"/>
      <c r="D19" s="28" t="s">
        <v>52</v>
      </c>
      <c r="E19" s="28"/>
      <c r="F19" s="29" t="s">
        <v>173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30">
        <v>2150000</v>
      </c>
      <c r="AB19" s="30"/>
      <c r="AC19" s="30"/>
      <c r="AD19" s="30"/>
      <c r="AE19" s="30"/>
      <c r="AF19" s="30"/>
      <c r="AG19" s="30"/>
      <c r="AH19" s="30">
        <v>1700000</v>
      </c>
      <c r="AI19" s="30"/>
      <c r="AJ19" s="30"/>
      <c r="AK19" s="30"/>
      <c r="AL19" s="30"/>
      <c r="AM19" s="30"/>
      <c r="AN19" s="30"/>
      <c r="AO19" s="30"/>
      <c r="AP19" s="30">
        <v>9075</v>
      </c>
      <c r="AQ19" s="30"/>
      <c r="AR19" s="30"/>
      <c r="AS19" s="30"/>
      <c r="AT19" s="30"/>
      <c r="AU19" s="30"/>
      <c r="AV19" s="30">
        <v>0.5338235292583704</v>
      </c>
      <c r="AW19" s="30"/>
      <c r="AX19" s="31"/>
      <c r="AY19" s="1"/>
      <c r="AZ19" s="1"/>
    </row>
    <row r="20" spans="1:52" ht="3" customHeigh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9"/>
      <c r="AY20" s="1"/>
      <c r="AZ20" s="1"/>
    </row>
    <row r="21" spans="1:52" ht="30" customHeight="1">
      <c r="A21" s="35" t="s">
        <v>56</v>
      </c>
      <c r="B21" s="36"/>
      <c r="C21" s="36"/>
      <c r="D21" s="36"/>
      <c r="E21" s="36"/>
      <c r="F21" s="37" t="s">
        <v>176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3">
        <v>841860</v>
      </c>
      <c r="AB21" s="33"/>
      <c r="AC21" s="33"/>
      <c r="AD21" s="33"/>
      <c r="AE21" s="33"/>
      <c r="AF21" s="33"/>
      <c r="AG21" s="33"/>
      <c r="AH21" s="33">
        <v>876160</v>
      </c>
      <c r="AI21" s="33"/>
      <c r="AJ21" s="33"/>
      <c r="AK21" s="33"/>
      <c r="AL21" s="33"/>
      <c r="AM21" s="33"/>
      <c r="AN21" s="33"/>
      <c r="AO21" s="33"/>
      <c r="AP21" s="32">
        <v>180409.23</v>
      </c>
      <c r="AQ21" s="32"/>
      <c r="AR21" s="32"/>
      <c r="AS21" s="32"/>
      <c r="AT21" s="32"/>
      <c r="AU21" s="32"/>
      <c r="AV21" s="33">
        <v>20.59</v>
      </c>
      <c r="AW21" s="33"/>
      <c r="AX21" s="34"/>
      <c r="AY21" s="1"/>
      <c r="AZ21" s="1"/>
    </row>
    <row r="22" spans="1:52" ht="30" customHeight="1">
      <c r="A22" s="35" t="s">
        <v>56</v>
      </c>
      <c r="B22" s="36"/>
      <c r="C22" s="36"/>
      <c r="D22" s="36"/>
      <c r="E22" s="36"/>
      <c r="F22" s="37" t="s">
        <v>178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3">
        <v>1133140</v>
      </c>
      <c r="AB22" s="33"/>
      <c r="AC22" s="33"/>
      <c r="AD22" s="33"/>
      <c r="AE22" s="33"/>
      <c r="AF22" s="33"/>
      <c r="AG22" s="33"/>
      <c r="AH22" s="33">
        <v>1133140</v>
      </c>
      <c r="AI22" s="33"/>
      <c r="AJ22" s="33"/>
      <c r="AK22" s="33"/>
      <c r="AL22" s="33"/>
      <c r="AM22" s="33"/>
      <c r="AN22" s="33"/>
      <c r="AO22" s="33"/>
      <c r="AP22" s="32">
        <v>235159.27</v>
      </c>
      <c r="AQ22" s="32"/>
      <c r="AR22" s="32"/>
      <c r="AS22" s="32"/>
      <c r="AT22" s="32"/>
      <c r="AU22" s="32"/>
      <c r="AV22" s="33">
        <v>20.76</v>
      </c>
      <c r="AW22" s="33"/>
      <c r="AX22" s="34"/>
      <c r="AY22" s="1"/>
      <c r="AZ22" s="1"/>
    </row>
    <row r="23" spans="1:52" ht="30" customHeight="1">
      <c r="A23" s="35" t="s">
        <v>56</v>
      </c>
      <c r="B23" s="36"/>
      <c r="C23" s="36"/>
      <c r="D23" s="36"/>
      <c r="E23" s="36"/>
      <c r="F23" s="37" t="s">
        <v>179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3">
        <v>772859.09</v>
      </c>
      <c r="AB23" s="33"/>
      <c r="AC23" s="33"/>
      <c r="AD23" s="33"/>
      <c r="AE23" s="33"/>
      <c r="AF23" s="33"/>
      <c r="AG23" s="33"/>
      <c r="AH23" s="33">
        <v>772859.09</v>
      </c>
      <c r="AI23" s="33"/>
      <c r="AJ23" s="33"/>
      <c r="AK23" s="33"/>
      <c r="AL23" s="33"/>
      <c r="AM23" s="33"/>
      <c r="AN23" s="33"/>
      <c r="AO23" s="33"/>
      <c r="AP23" s="32">
        <v>196796.73</v>
      </c>
      <c r="AQ23" s="32"/>
      <c r="AR23" s="32"/>
      <c r="AS23" s="32"/>
      <c r="AT23" s="32"/>
      <c r="AU23" s="32"/>
      <c r="AV23" s="33">
        <v>25.46</v>
      </c>
      <c r="AW23" s="33"/>
      <c r="AX23" s="34"/>
      <c r="AY23" s="1"/>
      <c r="AZ23" s="1"/>
    </row>
    <row r="24" spans="1:52" ht="30" customHeight="1">
      <c r="A24" s="35" t="s">
        <v>56</v>
      </c>
      <c r="B24" s="36"/>
      <c r="C24" s="36"/>
      <c r="D24" s="36"/>
      <c r="E24" s="36"/>
      <c r="F24" s="37" t="s">
        <v>177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3">
        <v>760000</v>
      </c>
      <c r="AB24" s="33"/>
      <c r="AC24" s="33"/>
      <c r="AD24" s="33"/>
      <c r="AE24" s="33"/>
      <c r="AF24" s="33"/>
      <c r="AG24" s="33"/>
      <c r="AH24" s="33">
        <v>760000</v>
      </c>
      <c r="AI24" s="33"/>
      <c r="AJ24" s="33"/>
      <c r="AK24" s="33"/>
      <c r="AL24" s="33"/>
      <c r="AM24" s="33"/>
      <c r="AN24" s="33"/>
      <c r="AO24" s="33"/>
      <c r="AP24" s="32">
        <v>166780.79</v>
      </c>
      <c r="AQ24" s="32"/>
      <c r="AR24" s="32"/>
      <c r="AS24" s="32"/>
      <c r="AT24" s="32"/>
      <c r="AU24" s="32"/>
      <c r="AV24" s="33">
        <v>21.95</v>
      </c>
      <c r="AW24" s="33"/>
      <c r="AX24" s="34"/>
      <c r="AY24" s="1"/>
      <c r="AZ24" s="1"/>
    </row>
    <row r="25" spans="1:52" ht="30" customHeight="1">
      <c r="A25" s="35" t="s">
        <v>56</v>
      </c>
      <c r="B25" s="36"/>
      <c r="C25" s="36"/>
      <c r="D25" s="36"/>
      <c r="E25" s="36"/>
      <c r="F25" s="37" t="s">
        <v>180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3">
        <v>1230000</v>
      </c>
      <c r="AB25" s="33"/>
      <c r="AC25" s="33"/>
      <c r="AD25" s="33"/>
      <c r="AE25" s="33"/>
      <c r="AF25" s="33"/>
      <c r="AG25" s="33"/>
      <c r="AH25" s="33">
        <v>1230000</v>
      </c>
      <c r="AI25" s="33"/>
      <c r="AJ25" s="33"/>
      <c r="AK25" s="33"/>
      <c r="AL25" s="33"/>
      <c r="AM25" s="33"/>
      <c r="AN25" s="33"/>
      <c r="AO25" s="33"/>
      <c r="AP25" s="32">
        <v>0</v>
      </c>
      <c r="AQ25" s="32"/>
      <c r="AR25" s="32"/>
      <c r="AS25" s="32"/>
      <c r="AT25" s="32"/>
      <c r="AU25" s="32"/>
      <c r="AV25" s="33">
        <v>0</v>
      </c>
      <c r="AW25" s="33"/>
      <c r="AX25" s="34"/>
      <c r="AY25" s="1"/>
      <c r="AZ25" s="1"/>
    </row>
    <row r="26" spans="1:52" ht="30" customHeight="1">
      <c r="A26" s="27" t="s">
        <v>56</v>
      </c>
      <c r="B26" s="28"/>
      <c r="C26" s="28"/>
      <c r="D26" s="28" t="s">
        <v>52</v>
      </c>
      <c r="E26" s="28"/>
      <c r="F26" s="29" t="s">
        <v>57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30">
        <v>4737859.09</v>
      </c>
      <c r="AB26" s="30"/>
      <c r="AC26" s="30"/>
      <c r="AD26" s="30"/>
      <c r="AE26" s="30"/>
      <c r="AF26" s="30"/>
      <c r="AG26" s="30"/>
      <c r="AH26" s="30">
        <v>4772159.09</v>
      </c>
      <c r="AI26" s="30"/>
      <c r="AJ26" s="30"/>
      <c r="AK26" s="30"/>
      <c r="AL26" s="30"/>
      <c r="AM26" s="30"/>
      <c r="AN26" s="30"/>
      <c r="AO26" s="30"/>
      <c r="AP26" s="30">
        <v>779146.02</v>
      </c>
      <c r="AQ26" s="30"/>
      <c r="AR26" s="30"/>
      <c r="AS26" s="30"/>
      <c r="AT26" s="30"/>
      <c r="AU26" s="30"/>
      <c r="AV26" s="30">
        <v>16.326907277107239</v>
      </c>
      <c r="AW26" s="30"/>
      <c r="AX26" s="31"/>
      <c r="AY26" s="1"/>
      <c r="AZ26" s="1"/>
    </row>
    <row r="27" spans="1:52" ht="3" customHeight="1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9"/>
      <c r="AY27" s="1"/>
      <c r="AZ27" s="1"/>
    </row>
    <row r="28" spans="1:52" ht="60" customHeight="1">
      <c r="A28" s="27" t="s">
        <v>88</v>
      </c>
      <c r="B28" s="28"/>
      <c r="C28" s="28"/>
      <c r="D28" s="28" t="s">
        <v>52</v>
      </c>
      <c r="E28" s="28"/>
      <c r="F28" s="29" t="s">
        <v>182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30">
        <v>82280</v>
      </c>
      <c r="AB28" s="30"/>
      <c r="AC28" s="30"/>
      <c r="AD28" s="30"/>
      <c r="AE28" s="30"/>
      <c r="AF28" s="30"/>
      <c r="AG28" s="30"/>
      <c r="AH28" s="30">
        <v>164680</v>
      </c>
      <c r="AI28" s="30"/>
      <c r="AJ28" s="30"/>
      <c r="AK28" s="30"/>
      <c r="AL28" s="30"/>
      <c r="AM28" s="30"/>
      <c r="AN28" s="30"/>
      <c r="AO28" s="30"/>
      <c r="AP28" s="30">
        <v>164659</v>
      </c>
      <c r="AQ28" s="30"/>
      <c r="AR28" s="30"/>
      <c r="AS28" s="30"/>
      <c r="AT28" s="30"/>
      <c r="AU28" s="30"/>
      <c r="AV28" s="30">
        <v>99.987250566482544</v>
      </c>
      <c r="AW28" s="30"/>
      <c r="AX28" s="31"/>
      <c r="AY28" s="1"/>
      <c r="AZ28" s="1"/>
    </row>
    <row r="29" spans="1:52" ht="3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9"/>
      <c r="AY29" s="1"/>
      <c r="AZ29" s="1"/>
    </row>
    <row r="30" spans="1:52" ht="43.5" customHeight="1">
      <c r="A30" s="27" t="s">
        <v>89</v>
      </c>
      <c r="B30" s="28"/>
      <c r="C30" s="28"/>
      <c r="D30" s="28" t="s">
        <v>52</v>
      </c>
      <c r="E30" s="28"/>
      <c r="F30" s="29" t="s">
        <v>181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30">
        <v>3500000</v>
      </c>
      <c r="AB30" s="30"/>
      <c r="AC30" s="30"/>
      <c r="AD30" s="30"/>
      <c r="AE30" s="30"/>
      <c r="AF30" s="30"/>
      <c r="AG30" s="30"/>
      <c r="AH30" s="30">
        <v>3500000</v>
      </c>
      <c r="AI30" s="30"/>
      <c r="AJ30" s="30"/>
      <c r="AK30" s="30"/>
      <c r="AL30" s="30"/>
      <c r="AM30" s="30"/>
      <c r="AN30" s="30"/>
      <c r="AO30" s="30"/>
      <c r="AP30" s="30">
        <v>875000</v>
      </c>
      <c r="AQ30" s="30"/>
      <c r="AR30" s="30"/>
      <c r="AS30" s="30"/>
      <c r="AT30" s="30"/>
      <c r="AU30" s="30"/>
      <c r="AV30" s="30">
        <v>25</v>
      </c>
      <c r="AW30" s="30"/>
      <c r="AX30" s="31"/>
      <c r="AY30" s="1"/>
      <c r="AZ30" s="1"/>
    </row>
    <row r="31" spans="1:52" ht="3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9"/>
      <c r="AY31" s="1"/>
      <c r="AZ31" s="1"/>
    </row>
    <row r="32" spans="1:52" ht="43.5" customHeight="1">
      <c r="A32" s="27" t="s">
        <v>58</v>
      </c>
      <c r="B32" s="28"/>
      <c r="C32" s="28"/>
      <c r="D32" s="28" t="s">
        <v>52</v>
      </c>
      <c r="E32" s="28"/>
      <c r="F32" s="29" t="s">
        <v>183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30">
        <v>8131600</v>
      </c>
      <c r="AB32" s="30"/>
      <c r="AC32" s="30"/>
      <c r="AD32" s="30"/>
      <c r="AE32" s="30"/>
      <c r="AF32" s="30"/>
      <c r="AG32" s="30"/>
      <c r="AH32" s="30">
        <v>8131600</v>
      </c>
      <c r="AI32" s="30"/>
      <c r="AJ32" s="30"/>
      <c r="AK32" s="30"/>
      <c r="AL32" s="30"/>
      <c r="AM32" s="30"/>
      <c r="AN32" s="30"/>
      <c r="AO32" s="30"/>
      <c r="AP32" s="30">
        <v>2032900</v>
      </c>
      <c r="AQ32" s="30"/>
      <c r="AR32" s="30"/>
      <c r="AS32" s="30"/>
      <c r="AT32" s="30"/>
      <c r="AU32" s="30"/>
      <c r="AV32" s="30">
        <v>25</v>
      </c>
      <c r="AW32" s="30"/>
      <c r="AX32" s="31"/>
      <c r="AY32" s="1"/>
      <c r="AZ32" s="1"/>
    </row>
    <row r="33" spans="1:52" ht="3" customHeight="1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9"/>
      <c r="AY33" s="1"/>
      <c r="AZ33" s="1"/>
    </row>
    <row r="34" spans="1:52" ht="30" customHeight="1">
      <c r="A34" s="35" t="s">
        <v>59</v>
      </c>
      <c r="B34" s="36"/>
      <c r="C34" s="36"/>
      <c r="D34" s="36"/>
      <c r="E34" s="36"/>
      <c r="F34" s="37" t="s">
        <v>184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3">
        <v>666000</v>
      </c>
      <c r="AB34" s="33"/>
      <c r="AC34" s="33"/>
      <c r="AD34" s="33"/>
      <c r="AE34" s="33"/>
      <c r="AF34" s="33"/>
      <c r="AG34" s="33"/>
      <c r="AH34" s="33">
        <v>691530</v>
      </c>
      <c r="AI34" s="33"/>
      <c r="AJ34" s="33"/>
      <c r="AK34" s="33"/>
      <c r="AL34" s="33"/>
      <c r="AM34" s="33"/>
      <c r="AN34" s="33"/>
      <c r="AO34" s="33"/>
      <c r="AP34" s="32">
        <v>139292.10999999999</v>
      </c>
      <c r="AQ34" s="32"/>
      <c r="AR34" s="32"/>
      <c r="AS34" s="32"/>
      <c r="AT34" s="32"/>
      <c r="AU34" s="32"/>
      <c r="AV34" s="33">
        <v>20.149999999999999</v>
      </c>
      <c r="AW34" s="33"/>
      <c r="AX34" s="34"/>
      <c r="AY34" s="1"/>
      <c r="AZ34" s="1"/>
    </row>
    <row r="35" spans="1:52" ht="30" customHeight="1">
      <c r="A35" s="35" t="s">
        <v>59</v>
      </c>
      <c r="B35" s="36"/>
      <c r="C35" s="36"/>
      <c r="D35" s="36"/>
      <c r="E35" s="36"/>
      <c r="F35" s="37" t="s">
        <v>187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3">
        <v>77500</v>
      </c>
      <c r="AB35" s="33"/>
      <c r="AC35" s="33"/>
      <c r="AD35" s="33"/>
      <c r="AE35" s="33"/>
      <c r="AF35" s="33"/>
      <c r="AG35" s="33"/>
      <c r="AH35" s="33">
        <v>77500</v>
      </c>
      <c r="AI35" s="33"/>
      <c r="AJ35" s="33"/>
      <c r="AK35" s="33"/>
      <c r="AL35" s="33"/>
      <c r="AM35" s="33"/>
      <c r="AN35" s="33"/>
      <c r="AO35" s="33"/>
      <c r="AP35" s="32">
        <v>21377.53</v>
      </c>
      <c r="AQ35" s="32"/>
      <c r="AR35" s="32"/>
      <c r="AS35" s="32"/>
      <c r="AT35" s="32"/>
      <c r="AU35" s="32"/>
      <c r="AV35" s="33">
        <v>18.3</v>
      </c>
      <c r="AW35" s="33"/>
      <c r="AX35" s="34"/>
      <c r="AY35" s="1"/>
      <c r="AZ35" s="1"/>
    </row>
    <row r="36" spans="1:52" ht="30" customHeight="1">
      <c r="A36" s="35" t="s">
        <v>59</v>
      </c>
      <c r="B36" s="36"/>
      <c r="C36" s="36"/>
      <c r="D36" s="36"/>
      <c r="E36" s="36"/>
      <c r="F36" s="37" t="s">
        <v>188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3">
        <v>199000</v>
      </c>
      <c r="AB36" s="33"/>
      <c r="AC36" s="33"/>
      <c r="AD36" s="33"/>
      <c r="AE36" s="33"/>
      <c r="AF36" s="33"/>
      <c r="AG36" s="33"/>
      <c r="AH36" s="33">
        <v>198044</v>
      </c>
      <c r="AI36" s="33"/>
      <c r="AJ36" s="33"/>
      <c r="AK36" s="33"/>
      <c r="AL36" s="33"/>
      <c r="AM36" s="33"/>
      <c r="AN36" s="33"/>
      <c r="AO36" s="33"/>
      <c r="AP36" s="32">
        <v>14186</v>
      </c>
      <c r="AQ36" s="32"/>
      <c r="AR36" s="32"/>
      <c r="AS36" s="32"/>
      <c r="AT36" s="32"/>
      <c r="AU36" s="32"/>
      <c r="AV36" s="33">
        <v>7.17</v>
      </c>
      <c r="AW36" s="33"/>
      <c r="AX36" s="34"/>
      <c r="AY36" s="1"/>
      <c r="AZ36" s="1"/>
    </row>
    <row r="37" spans="1:52" ht="30" customHeight="1">
      <c r="A37" s="35" t="s">
        <v>59</v>
      </c>
      <c r="B37" s="36"/>
      <c r="C37" s="36"/>
      <c r="D37" s="36"/>
      <c r="E37" s="36"/>
      <c r="F37" s="37" t="s">
        <v>185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3">
        <v>22000</v>
      </c>
      <c r="AB37" s="33"/>
      <c r="AC37" s="33"/>
      <c r="AD37" s="33"/>
      <c r="AE37" s="33"/>
      <c r="AF37" s="33"/>
      <c r="AG37" s="33"/>
      <c r="AH37" s="33">
        <v>22956</v>
      </c>
      <c r="AI37" s="33"/>
      <c r="AJ37" s="33"/>
      <c r="AK37" s="33"/>
      <c r="AL37" s="33"/>
      <c r="AM37" s="33"/>
      <c r="AN37" s="33"/>
      <c r="AO37" s="33"/>
      <c r="AP37" s="32">
        <v>5486</v>
      </c>
      <c r="AQ37" s="32"/>
      <c r="AR37" s="32"/>
      <c r="AS37" s="32"/>
      <c r="AT37" s="32"/>
      <c r="AU37" s="32"/>
      <c r="AV37" s="33">
        <v>23.9</v>
      </c>
      <c r="AW37" s="33"/>
      <c r="AX37" s="34"/>
      <c r="AY37" s="1"/>
      <c r="AZ37" s="1"/>
    </row>
    <row r="38" spans="1:52" ht="30" customHeight="1">
      <c r="A38" s="35" t="s">
        <v>59</v>
      </c>
      <c r="B38" s="36"/>
      <c r="C38" s="36"/>
      <c r="D38" s="36"/>
      <c r="E38" s="36"/>
      <c r="F38" s="37" t="s">
        <v>186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3">
        <v>26000</v>
      </c>
      <c r="AB38" s="33"/>
      <c r="AC38" s="33"/>
      <c r="AD38" s="33"/>
      <c r="AE38" s="33"/>
      <c r="AF38" s="33"/>
      <c r="AG38" s="33"/>
      <c r="AH38" s="33">
        <v>26000</v>
      </c>
      <c r="AI38" s="33"/>
      <c r="AJ38" s="33"/>
      <c r="AK38" s="33"/>
      <c r="AL38" s="33"/>
      <c r="AM38" s="33"/>
      <c r="AN38" s="33"/>
      <c r="AO38" s="33"/>
      <c r="AP38" s="32">
        <v>6933.3</v>
      </c>
      <c r="AQ38" s="32"/>
      <c r="AR38" s="32"/>
      <c r="AS38" s="32"/>
      <c r="AT38" s="32"/>
      <c r="AU38" s="32"/>
      <c r="AV38" s="33">
        <v>26.67</v>
      </c>
      <c r="AW38" s="33"/>
      <c r="AX38" s="34"/>
      <c r="AY38" s="1"/>
      <c r="AZ38" s="1"/>
    </row>
    <row r="39" spans="1:52" ht="30" customHeight="1">
      <c r="A39" s="27" t="s">
        <v>59</v>
      </c>
      <c r="B39" s="28"/>
      <c r="C39" s="28"/>
      <c r="D39" s="28" t="s">
        <v>52</v>
      </c>
      <c r="E39" s="28"/>
      <c r="F39" s="29" t="s">
        <v>134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30">
        <v>990500</v>
      </c>
      <c r="AB39" s="30"/>
      <c r="AC39" s="30"/>
      <c r="AD39" s="30"/>
      <c r="AE39" s="30"/>
      <c r="AF39" s="30"/>
      <c r="AG39" s="30"/>
      <c r="AH39" s="30">
        <v>1016030</v>
      </c>
      <c r="AI39" s="30"/>
      <c r="AJ39" s="30"/>
      <c r="AK39" s="30"/>
      <c r="AL39" s="30"/>
      <c r="AM39" s="30"/>
      <c r="AN39" s="30"/>
      <c r="AO39" s="30"/>
      <c r="AP39" s="30">
        <f>SUM(AP34:AU38)</f>
        <v>187274.93999999997</v>
      </c>
      <c r="AQ39" s="30"/>
      <c r="AR39" s="30"/>
      <c r="AS39" s="30"/>
      <c r="AT39" s="30"/>
      <c r="AU39" s="30"/>
      <c r="AV39" s="30">
        <v>18.432028591632843</v>
      </c>
      <c r="AW39" s="30"/>
      <c r="AX39" s="31"/>
      <c r="AY39" s="1"/>
      <c r="AZ39" s="1"/>
    </row>
    <row r="40" spans="1:52" ht="3" customHeight="1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9"/>
      <c r="AY40" s="1"/>
      <c r="AZ40" s="1"/>
    </row>
    <row r="41" spans="1:52" ht="30" customHeight="1">
      <c r="A41" s="27" t="s">
        <v>60</v>
      </c>
      <c r="B41" s="28"/>
      <c r="C41" s="28"/>
      <c r="D41" s="28" t="s">
        <v>52</v>
      </c>
      <c r="E41" s="28"/>
      <c r="F41" s="29" t="s">
        <v>189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30">
        <v>100000</v>
      </c>
      <c r="AB41" s="30"/>
      <c r="AC41" s="30"/>
      <c r="AD41" s="30"/>
      <c r="AE41" s="30"/>
      <c r="AF41" s="30"/>
      <c r="AG41" s="30"/>
      <c r="AH41" s="30">
        <v>100000</v>
      </c>
      <c r="AI41" s="30"/>
      <c r="AJ41" s="30"/>
      <c r="AK41" s="30"/>
      <c r="AL41" s="30"/>
      <c r="AM41" s="30"/>
      <c r="AN41" s="30"/>
      <c r="AO41" s="30"/>
      <c r="AP41" s="30">
        <v>22856</v>
      </c>
      <c r="AQ41" s="30"/>
      <c r="AR41" s="30"/>
      <c r="AS41" s="30"/>
      <c r="AT41" s="30"/>
      <c r="AU41" s="30"/>
      <c r="AV41" s="30">
        <v>22.856000065803528</v>
      </c>
      <c r="AW41" s="30"/>
      <c r="AX41" s="31"/>
      <c r="AY41" s="1"/>
      <c r="AZ41" s="1"/>
    </row>
    <row r="42" spans="1:52" ht="3" customHeight="1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9"/>
      <c r="AY42" s="1"/>
      <c r="AZ42" s="1"/>
    </row>
    <row r="43" spans="1:52" ht="30" customHeight="1">
      <c r="A43" s="35" t="s">
        <v>61</v>
      </c>
      <c r="B43" s="36"/>
      <c r="C43" s="36"/>
      <c r="D43" s="36" t="s">
        <v>190</v>
      </c>
      <c r="E43" s="36"/>
      <c r="F43" s="37" t="s">
        <v>197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3">
        <v>24000</v>
      </c>
      <c r="AB43" s="33"/>
      <c r="AC43" s="33"/>
      <c r="AD43" s="33"/>
      <c r="AE43" s="33"/>
      <c r="AF43" s="33"/>
      <c r="AG43" s="33"/>
      <c r="AH43" s="33">
        <v>24000</v>
      </c>
      <c r="AI43" s="33"/>
      <c r="AJ43" s="33"/>
      <c r="AK43" s="33"/>
      <c r="AL43" s="33"/>
      <c r="AM43" s="33"/>
      <c r="AN43" s="33"/>
      <c r="AO43" s="33"/>
      <c r="AP43" s="32">
        <v>2700</v>
      </c>
      <c r="AQ43" s="32"/>
      <c r="AR43" s="32"/>
      <c r="AS43" s="32"/>
      <c r="AT43" s="32"/>
      <c r="AU43" s="32"/>
      <c r="AV43" s="33">
        <v>11.25</v>
      </c>
      <c r="AW43" s="33"/>
      <c r="AX43" s="34"/>
      <c r="AY43" s="1"/>
      <c r="AZ43" s="1"/>
    </row>
    <row r="44" spans="1:52" ht="30" customHeight="1">
      <c r="A44" s="35" t="s">
        <v>61</v>
      </c>
      <c r="B44" s="36"/>
      <c r="C44" s="36"/>
      <c r="D44" s="36" t="s">
        <v>191</v>
      </c>
      <c r="E44" s="36"/>
      <c r="F44" s="37" t="s">
        <v>198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3">
        <v>851600</v>
      </c>
      <c r="AB44" s="33"/>
      <c r="AC44" s="33"/>
      <c r="AD44" s="33"/>
      <c r="AE44" s="33"/>
      <c r="AF44" s="33"/>
      <c r="AG44" s="33"/>
      <c r="AH44" s="33">
        <v>851600</v>
      </c>
      <c r="AI44" s="33"/>
      <c r="AJ44" s="33"/>
      <c r="AK44" s="33"/>
      <c r="AL44" s="33"/>
      <c r="AM44" s="33"/>
      <c r="AN44" s="33"/>
      <c r="AO44" s="33"/>
      <c r="AP44" s="32">
        <v>8344.2099999999991</v>
      </c>
      <c r="AQ44" s="32"/>
      <c r="AR44" s="32"/>
      <c r="AS44" s="32"/>
      <c r="AT44" s="32"/>
      <c r="AU44" s="32"/>
      <c r="AV44" s="33">
        <v>0.98</v>
      </c>
      <c r="AW44" s="33"/>
      <c r="AX44" s="34"/>
      <c r="AY44" s="1"/>
      <c r="AZ44" s="1"/>
    </row>
    <row r="45" spans="1:52" ht="30" customHeight="1">
      <c r="A45" s="35" t="s">
        <v>61</v>
      </c>
      <c r="B45" s="36"/>
      <c r="C45" s="36"/>
      <c r="D45" s="36" t="s">
        <v>192</v>
      </c>
      <c r="E45" s="36"/>
      <c r="F45" s="37" t="s">
        <v>199</v>
      </c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3">
        <v>145000</v>
      </c>
      <c r="AB45" s="33"/>
      <c r="AC45" s="33"/>
      <c r="AD45" s="33"/>
      <c r="AE45" s="33"/>
      <c r="AF45" s="33"/>
      <c r="AG45" s="33"/>
      <c r="AH45" s="33">
        <v>145000</v>
      </c>
      <c r="AI45" s="33"/>
      <c r="AJ45" s="33"/>
      <c r="AK45" s="33"/>
      <c r="AL45" s="33"/>
      <c r="AM45" s="33"/>
      <c r="AN45" s="33"/>
      <c r="AO45" s="33"/>
      <c r="AP45" s="32">
        <v>0</v>
      </c>
      <c r="AQ45" s="32"/>
      <c r="AR45" s="32"/>
      <c r="AS45" s="32"/>
      <c r="AT45" s="32"/>
      <c r="AU45" s="32"/>
      <c r="AV45" s="33">
        <v>0</v>
      </c>
      <c r="AW45" s="33"/>
      <c r="AX45" s="34"/>
      <c r="AY45" s="1"/>
      <c r="AZ45" s="1"/>
    </row>
    <row r="46" spans="1:52" ht="30" customHeight="1">
      <c r="A46" s="35" t="s">
        <v>61</v>
      </c>
      <c r="B46" s="36"/>
      <c r="C46" s="36"/>
      <c r="D46" s="36" t="s">
        <v>193</v>
      </c>
      <c r="E46" s="36"/>
      <c r="F46" s="37" t="s">
        <v>200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3">
        <v>58000</v>
      </c>
      <c r="AB46" s="33"/>
      <c r="AC46" s="33"/>
      <c r="AD46" s="33"/>
      <c r="AE46" s="33"/>
      <c r="AF46" s="33"/>
      <c r="AG46" s="33"/>
      <c r="AH46" s="33">
        <v>58000</v>
      </c>
      <c r="AI46" s="33"/>
      <c r="AJ46" s="33"/>
      <c r="AK46" s="33"/>
      <c r="AL46" s="33"/>
      <c r="AM46" s="33"/>
      <c r="AN46" s="33"/>
      <c r="AO46" s="33"/>
      <c r="AP46" s="32">
        <v>41185.42</v>
      </c>
      <c r="AQ46" s="32"/>
      <c r="AR46" s="32"/>
      <c r="AS46" s="32"/>
      <c r="AT46" s="32"/>
      <c r="AU46" s="32"/>
      <c r="AV46" s="33">
        <v>71.010000000000005</v>
      </c>
      <c r="AW46" s="33"/>
      <c r="AX46" s="34"/>
      <c r="AY46" s="1"/>
      <c r="AZ46" s="1"/>
    </row>
    <row r="47" spans="1:52" ht="30" customHeight="1">
      <c r="A47" s="35" t="s">
        <v>61</v>
      </c>
      <c r="B47" s="36"/>
      <c r="C47" s="36"/>
      <c r="D47" s="36" t="s">
        <v>194</v>
      </c>
      <c r="E47" s="36"/>
      <c r="F47" s="37" t="s">
        <v>201</v>
      </c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3">
        <v>30600</v>
      </c>
      <c r="AB47" s="33"/>
      <c r="AC47" s="33"/>
      <c r="AD47" s="33"/>
      <c r="AE47" s="33"/>
      <c r="AF47" s="33"/>
      <c r="AG47" s="33"/>
      <c r="AH47" s="33">
        <v>30600</v>
      </c>
      <c r="AI47" s="33"/>
      <c r="AJ47" s="33"/>
      <c r="AK47" s="33"/>
      <c r="AL47" s="33"/>
      <c r="AM47" s="33"/>
      <c r="AN47" s="33"/>
      <c r="AO47" s="33"/>
      <c r="AP47" s="32">
        <v>954</v>
      </c>
      <c r="AQ47" s="32"/>
      <c r="AR47" s="32"/>
      <c r="AS47" s="32"/>
      <c r="AT47" s="32"/>
      <c r="AU47" s="32"/>
      <c r="AV47" s="33">
        <v>3.12</v>
      </c>
      <c r="AW47" s="33"/>
      <c r="AX47" s="34"/>
      <c r="AY47" s="1"/>
      <c r="AZ47" s="1"/>
    </row>
    <row r="48" spans="1:52" ht="30" customHeight="1">
      <c r="A48" s="35" t="s">
        <v>61</v>
      </c>
      <c r="B48" s="36"/>
      <c r="C48" s="36"/>
      <c r="D48" s="36" t="s">
        <v>195</v>
      </c>
      <c r="E48" s="36"/>
      <c r="F48" s="37" t="s">
        <v>202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3">
        <v>30000</v>
      </c>
      <c r="AB48" s="33"/>
      <c r="AC48" s="33"/>
      <c r="AD48" s="33"/>
      <c r="AE48" s="33"/>
      <c r="AF48" s="33"/>
      <c r="AG48" s="33"/>
      <c r="AH48" s="33">
        <v>30000</v>
      </c>
      <c r="AI48" s="33"/>
      <c r="AJ48" s="33"/>
      <c r="AK48" s="33"/>
      <c r="AL48" s="33"/>
      <c r="AM48" s="33"/>
      <c r="AN48" s="33"/>
      <c r="AO48" s="33"/>
      <c r="AP48" s="32">
        <v>2870</v>
      </c>
      <c r="AQ48" s="32"/>
      <c r="AR48" s="32"/>
      <c r="AS48" s="32"/>
      <c r="AT48" s="32"/>
      <c r="AU48" s="32"/>
      <c r="AV48" s="33">
        <v>9.57</v>
      </c>
      <c r="AW48" s="33"/>
      <c r="AX48" s="34"/>
      <c r="AY48" s="1"/>
      <c r="AZ48" s="1"/>
    </row>
    <row r="49" spans="1:52" ht="30" customHeight="1">
      <c r="A49" s="35" t="s">
        <v>61</v>
      </c>
      <c r="B49" s="36"/>
      <c r="C49" s="36"/>
      <c r="D49" s="36" t="s">
        <v>196</v>
      </c>
      <c r="E49" s="36"/>
      <c r="F49" s="37" t="s">
        <v>203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3">
        <v>50000</v>
      </c>
      <c r="AB49" s="33"/>
      <c r="AC49" s="33"/>
      <c r="AD49" s="33"/>
      <c r="AE49" s="33"/>
      <c r="AF49" s="33"/>
      <c r="AG49" s="33"/>
      <c r="AH49" s="33">
        <v>50000</v>
      </c>
      <c r="AI49" s="33"/>
      <c r="AJ49" s="33"/>
      <c r="AK49" s="33"/>
      <c r="AL49" s="33"/>
      <c r="AM49" s="33"/>
      <c r="AN49" s="33"/>
      <c r="AO49" s="33"/>
      <c r="AP49" s="32">
        <v>5824</v>
      </c>
      <c r="AQ49" s="32"/>
      <c r="AR49" s="32"/>
      <c r="AS49" s="32"/>
      <c r="AT49" s="32"/>
      <c r="AU49" s="32"/>
      <c r="AV49" s="33">
        <v>11.65</v>
      </c>
      <c r="AW49" s="33"/>
      <c r="AX49" s="34"/>
      <c r="AY49" s="1"/>
      <c r="AZ49" s="1"/>
    </row>
    <row r="50" spans="1:52" ht="30" customHeight="1">
      <c r="A50" s="27" t="s">
        <v>61</v>
      </c>
      <c r="B50" s="28"/>
      <c r="C50" s="28"/>
      <c r="D50" s="28" t="s">
        <v>52</v>
      </c>
      <c r="E50" s="28"/>
      <c r="F50" s="29" t="s">
        <v>204</v>
      </c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30">
        <v>1189200</v>
      </c>
      <c r="AB50" s="30"/>
      <c r="AC50" s="30"/>
      <c r="AD50" s="30"/>
      <c r="AE50" s="30"/>
      <c r="AF50" s="30"/>
      <c r="AG50" s="30"/>
      <c r="AH50" s="30">
        <v>1189200</v>
      </c>
      <c r="AI50" s="30"/>
      <c r="AJ50" s="30"/>
      <c r="AK50" s="30"/>
      <c r="AL50" s="30"/>
      <c r="AM50" s="30"/>
      <c r="AN50" s="30"/>
      <c r="AO50" s="30"/>
      <c r="AP50" s="30">
        <f>SUM(AP43:AU49)</f>
        <v>61877.63</v>
      </c>
      <c r="AQ50" s="30"/>
      <c r="AR50" s="30"/>
      <c r="AS50" s="30"/>
      <c r="AT50" s="30"/>
      <c r="AU50" s="30"/>
      <c r="AV50" s="30">
        <v>5.2032988518476486</v>
      </c>
      <c r="AW50" s="30"/>
      <c r="AX50" s="31"/>
      <c r="AY50" s="1"/>
      <c r="AZ50" s="1"/>
    </row>
    <row r="51" spans="1:52" ht="3" customHeight="1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9"/>
      <c r="AY51" s="1"/>
      <c r="AZ51" s="1"/>
    </row>
    <row r="52" spans="1:52" ht="30" customHeight="1">
      <c r="A52" s="27" t="s">
        <v>90</v>
      </c>
      <c r="B52" s="28"/>
      <c r="C52" s="28"/>
      <c r="D52" s="28" t="s">
        <v>52</v>
      </c>
      <c r="E52" s="28"/>
      <c r="F52" s="29" t="s">
        <v>205</v>
      </c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30">
        <v>9000</v>
      </c>
      <c r="AB52" s="30"/>
      <c r="AC52" s="30"/>
      <c r="AD52" s="30"/>
      <c r="AE52" s="30"/>
      <c r="AF52" s="30"/>
      <c r="AG52" s="30"/>
      <c r="AH52" s="30">
        <v>9000</v>
      </c>
      <c r="AI52" s="30"/>
      <c r="AJ52" s="30"/>
      <c r="AK52" s="30"/>
      <c r="AL52" s="30"/>
      <c r="AM52" s="30"/>
      <c r="AN52" s="30"/>
      <c r="AO52" s="30"/>
      <c r="AP52" s="30">
        <v>0</v>
      </c>
      <c r="AQ52" s="30"/>
      <c r="AR52" s="30"/>
      <c r="AS52" s="30"/>
      <c r="AT52" s="30"/>
      <c r="AU52" s="30"/>
      <c r="AV52" s="30">
        <v>0</v>
      </c>
      <c r="AW52" s="30"/>
      <c r="AX52" s="31"/>
      <c r="AY52" s="1"/>
      <c r="AZ52" s="1"/>
    </row>
    <row r="53" spans="1:52" ht="3" customHeight="1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9"/>
      <c r="AY53" s="1"/>
      <c r="AZ53" s="1"/>
    </row>
    <row r="54" spans="1:52" ht="30" customHeight="1">
      <c r="A54" s="27" t="s">
        <v>91</v>
      </c>
      <c r="B54" s="28"/>
      <c r="C54" s="28"/>
      <c r="D54" s="28" t="s">
        <v>52</v>
      </c>
      <c r="E54" s="28"/>
      <c r="F54" s="29" t="s">
        <v>206</v>
      </c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30">
        <v>1705000</v>
      </c>
      <c r="AB54" s="30"/>
      <c r="AC54" s="30"/>
      <c r="AD54" s="30"/>
      <c r="AE54" s="30"/>
      <c r="AF54" s="30"/>
      <c r="AG54" s="30"/>
      <c r="AH54" s="30">
        <v>1715000</v>
      </c>
      <c r="AI54" s="30"/>
      <c r="AJ54" s="30"/>
      <c r="AK54" s="30"/>
      <c r="AL54" s="30"/>
      <c r="AM54" s="30"/>
      <c r="AN54" s="30"/>
      <c r="AO54" s="30"/>
      <c r="AP54" s="30">
        <v>40000</v>
      </c>
      <c r="AQ54" s="30"/>
      <c r="AR54" s="30"/>
      <c r="AS54" s="30"/>
      <c r="AT54" s="30"/>
      <c r="AU54" s="30"/>
      <c r="AV54" s="30">
        <v>2.332361601293087</v>
      </c>
      <c r="AW54" s="30"/>
      <c r="AX54" s="31"/>
      <c r="AY54" s="1"/>
      <c r="AZ54" s="1"/>
    </row>
    <row r="55" spans="1:52" ht="3" customHeight="1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9"/>
      <c r="AY55" s="1"/>
      <c r="AZ55" s="1"/>
    </row>
    <row r="56" spans="1:52" ht="30" customHeight="1">
      <c r="A56" s="27" t="s">
        <v>92</v>
      </c>
      <c r="B56" s="28"/>
      <c r="C56" s="28"/>
      <c r="D56" s="28" t="s">
        <v>52</v>
      </c>
      <c r="E56" s="28"/>
      <c r="F56" s="29" t="s">
        <v>207</v>
      </c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30">
        <v>127000</v>
      </c>
      <c r="AB56" s="30"/>
      <c r="AC56" s="30"/>
      <c r="AD56" s="30"/>
      <c r="AE56" s="30"/>
      <c r="AF56" s="30"/>
      <c r="AG56" s="30"/>
      <c r="AH56" s="30">
        <v>127000</v>
      </c>
      <c r="AI56" s="30"/>
      <c r="AJ56" s="30"/>
      <c r="AK56" s="30"/>
      <c r="AL56" s="30"/>
      <c r="AM56" s="30"/>
      <c r="AN56" s="30"/>
      <c r="AO56" s="30"/>
      <c r="AP56" s="30">
        <v>0</v>
      </c>
      <c r="AQ56" s="30"/>
      <c r="AR56" s="30"/>
      <c r="AS56" s="30"/>
      <c r="AT56" s="30"/>
      <c r="AU56" s="30"/>
      <c r="AV56" s="30">
        <v>0</v>
      </c>
      <c r="AW56" s="30"/>
      <c r="AX56" s="31"/>
      <c r="AY56" s="1"/>
      <c r="AZ56" s="1"/>
    </row>
    <row r="57" spans="1:52" ht="3" customHeight="1">
      <c r="A57" s="7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9"/>
      <c r="AY57" s="1"/>
      <c r="AZ57" s="1"/>
    </row>
    <row r="58" spans="1:52" ht="30" customHeight="1">
      <c r="A58" s="27" t="s">
        <v>62</v>
      </c>
      <c r="B58" s="28"/>
      <c r="C58" s="28"/>
      <c r="D58" s="28" t="s">
        <v>52</v>
      </c>
      <c r="E58" s="28"/>
      <c r="F58" s="29" t="s">
        <v>208</v>
      </c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30">
        <v>175000</v>
      </c>
      <c r="AB58" s="30"/>
      <c r="AC58" s="30"/>
      <c r="AD58" s="30"/>
      <c r="AE58" s="30"/>
      <c r="AF58" s="30"/>
      <c r="AG58" s="30"/>
      <c r="AH58" s="30">
        <v>175000</v>
      </c>
      <c r="AI58" s="30"/>
      <c r="AJ58" s="30"/>
      <c r="AK58" s="30"/>
      <c r="AL58" s="30"/>
      <c r="AM58" s="30"/>
      <c r="AN58" s="30"/>
      <c r="AO58" s="30"/>
      <c r="AP58" s="30">
        <v>28599.599999999999</v>
      </c>
      <c r="AQ58" s="30"/>
      <c r="AR58" s="30"/>
      <c r="AS58" s="30"/>
      <c r="AT58" s="30"/>
      <c r="AU58" s="30"/>
      <c r="AV58" s="30">
        <v>16.342628002166748</v>
      </c>
      <c r="AW58" s="30"/>
      <c r="AX58" s="31"/>
      <c r="AY58" s="1"/>
      <c r="AZ58" s="1"/>
    </row>
    <row r="59" spans="1:52" ht="3" customHeight="1">
      <c r="A59" s="7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9"/>
      <c r="AY59" s="1"/>
      <c r="AZ59" s="1"/>
    </row>
    <row r="60" spans="1:52" ht="30" customHeight="1">
      <c r="A60" s="35" t="s">
        <v>63</v>
      </c>
      <c r="B60" s="36"/>
      <c r="C60" s="36"/>
      <c r="D60" s="36" t="s">
        <v>190</v>
      </c>
      <c r="E60" s="36"/>
      <c r="F60" s="37" t="s">
        <v>209</v>
      </c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3">
        <v>100000</v>
      </c>
      <c r="AB60" s="33"/>
      <c r="AC60" s="33"/>
      <c r="AD60" s="33"/>
      <c r="AE60" s="33"/>
      <c r="AF60" s="33"/>
      <c r="AG60" s="33"/>
      <c r="AH60" s="33">
        <v>100000</v>
      </c>
      <c r="AI60" s="33"/>
      <c r="AJ60" s="33"/>
      <c r="AK60" s="33"/>
      <c r="AL60" s="33"/>
      <c r="AM60" s="33"/>
      <c r="AN60" s="33"/>
      <c r="AO60" s="33"/>
      <c r="AP60" s="32">
        <v>32397</v>
      </c>
      <c r="AQ60" s="32"/>
      <c r="AR60" s="32"/>
      <c r="AS60" s="32"/>
      <c r="AT60" s="32"/>
      <c r="AU60" s="32"/>
      <c r="AV60" s="33">
        <v>32.4</v>
      </c>
      <c r="AW60" s="33"/>
      <c r="AX60" s="34"/>
      <c r="AY60" s="1"/>
      <c r="AZ60" s="1"/>
    </row>
    <row r="61" spans="1:52" ht="30" customHeight="1">
      <c r="A61" s="35" t="s">
        <v>63</v>
      </c>
      <c r="B61" s="36"/>
      <c r="C61" s="36"/>
      <c r="D61" s="36" t="s">
        <v>191</v>
      </c>
      <c r="E61" s="36"/>
      <c r="F61" s="37" t="s">
        <v>210</v>
      </c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3">
        <v>50000</v>
      </c>
      <c r="AB61" s="33"/>
      <c r="AC61" s="33"/>
      <c r="AD61" s="33"/>
      <c r="AE61" s="33"/>
      <c r="AF61" s="33"/>
      <c r="AG61" s="33"/>
      <c r="AH61" s="33">
        <v>50000</v>
      </c>
      <c r="AI61" s="33"/>
      <c r="AJ61" s="33"/>
      <c r="AK61" s="33"/>
      <c r="AL61" s="33"/>
      <c r="AM61" s="33"/>
      <c r="AN61" s="33"/>
      <c r="AO61" s="33"/>
      <c r="AP61" s="32">
        <v>46843</v>
      </c>
      <c r="AQ61" s="32"/>
      <c r="AR61" s="32"/>
      <c r="AS61" s="32"/>
      <c r="AT61" s="32"/>
      <c r="AU61" s="32"/>
      <c r="AV61" s="33">
        <v>93.69</v>
      </c>
      <c r="AW61" s="33"/>
      <c r="AX61" s="34"/>
      <c r="AY61" s="1"/>
      <c r="AZ61" s="1"/>
    </row>
    <row r="62" spans="1:52" ht="30" customHeight="1">
      <c r="A62" s="35" t="s">
        <v>63</v>
      </c>
      <c r="B62" s="36"/>
      <c r="C62" s="36"/>
      <c r="D62" s="36" t="s">
        <v>211</v>
      </c>
      <c r="E62" s="36"/>
      <c r="F62" s="37" t="s">
        <v>212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3">
        <v>300</v>
      </c>
      <c r="AB62" s="33"/>
      <c r="AC62" s="33"/>
      <c r="AD62" s="33"/>
      <c r="AE62" s="33"/>
      <c r="AF62" s="33"/>
      <c r="AG62" s="33"/>
      <c r="AH62" s="33">
        <v>300</v>
      </c>
      <c r="AI62" s="33"/>
      <c r="AJ62" s="33"/>
      <c r="AK62" s="33"/>
      <c r="AL62" s="33"/>
      <c r="AM62" s="33"/>
      <c r="AN62" s="33"/>
      <c r="AO62" s="33"/>
      <c r="AP62" s="32">
        <v>0</v>
      </c>
      <c r="AQ62" s="32"/>
      <c r="AR62" s="32"/>
      <c r="AS62" s="32"/>
      <c r="AT62" s="32"/>
      <c r="AU62" s="32"/>
      <c r="AV62" s="33">
        <v>0</v>
      </c>
      <c r="AW62" s="33"/>
      <c r="AX62" s="34"/>
      <c r="AY62" s="1"/>
      <c r="AZ62" s="1"/>
    </row>
    <row r="63" spans="1:52" ht="30" customHeight="1">
      <c r="A63" s="27" t="s">
        <v>63</v>
      </c>
      <c r="B63" s="28"/>
      <c r="C63" s="28"/>
      <c r="D63" s="28" t="s">
        <v>52</v>
      </c>
      <c r="E63" s="28"/>
      <c r="F63" s="29" t="s">
        <v>213</v>
      </c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30">
        <v>150300</v>
      </c>
      <c r="AB63" s="30"/>
      <c r="AC63" s="30"/>
      <c r="AD63" s="30"/>
      <c r="AE63" s="30"/>
      <c r="AF63" s="30"/>
      <c r="AG63" s="30"/>
      <c r="AH63" s="30">
        <v>150300</v>
      </c>
      <c r="AI63" s="30"/>
      <c r="AJ63" s="30"/>
      <c r="AK63" s="30"/>
      <c r="AL63" s="30"/>
      <c r="AM63" s="30"/>
      <c r="AN63" s="30"/>
      <c r="AO63" s="30"/>
      <c r="AP63" s="30">
        <v>79240</v>
      </c>
      <c r="AQ63" s="30"/>
      <c r="AR63" s="30"/>
      <c r="AS63" s="30"/>
      <c r="AT63" s="30"/>
      <c r="AU63" s="30"/>
      <c r="AV63" s="30">
        <v>52.721226215362549</v>
      </c>
      <c r="AW63" s="30"/>
      <c r="AX63" s="31"/>
      <c r="AY63" s="1"/>
      <c r="AZ63" s="1"/>
    </row>
    <row r="64" spans="1:52" ht="3" customHeight="1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9"/>
      <c r="AY64" s="1"/>
      <c r="AZ64" s="1"/>
    </row>
    <row r="65" spans="1:52" ht="54" customHeight="1">
      <c r="A65" s="27" t="s">
        <v>64</v>
      </c>
      <c r="B65" s="28"/>
      <c r="C65" s="28"/>
      <c r="D65" s="28" t="s">
        <v>52</v>
      </c>
      <c r="E65" s="28"/>
      <c r="F65" s="29" t="s">
        <v>214</v>
      </c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30">
        <v>104000</v>
      </c>
      <c r="AB65" s="30"/>
      <c r="AC65" s="30"/>
      <c r="AD65" s="30"/>
      <c r="AE65" s="30"/>
      <c r="AF65" s="30"/>
      <c r="AG65" s="30"/>
      <c r="AH65" s="30">
        <v>104000</v>
      </c>
      <c r="AI65" s="30"/>
      <c r="AJ65" s="30"/>
      <c r="AK65" s="30"/>
      <c r="AL65" s="30"/>
      <c r="AM65" s="30"/>
      <c r="AN65" s="30"/>
      <c r="AO65" s="30"/>
      <c r="AP65" s="30">
        <v>0</v>
      </c>
      <c r="AQ65" s="30"/>
      <c r="AR65" s="30"/>
      <c r="AS65" s="30"/>
      <c r="AT65" s="30"/>
      <c r="AU65" s="30"/>
      <c r="AV65" s="30">
        <v>0</v>
      </c>
      <c r="AW65" s="30"/>
      <c r="AX65" s="31"/>
      <c r="AY65" s="1"/>
      <c r="AZ65" s="1"/>
    </row>
    <row r="66" spans="1:52" ht="3" customHeight="1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9"/>
      <c r="AY66" s="1"/>
      <c r="AZ66" s="1"/>
    </row>
    <row r="67" spans="1:52" ht="36" customHeight="1">
      <c r="A67" s="27" t="s">
        <v>93</v>
      </c>
      <c r="B67" s="28"/>
      <c r="C67" s="28"/>
      <c r="D67" s="28" t="s">
        <v>52</v>
      </c>
      <c r="E67" s="28"/>
      <c r="F67" s="29" t="s">
        <v>217</v>
      </c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30">
        <v>165000</v>
      </c>
      <c r="AB67" s="30"/>
      <c r="AC67" s="30"/>
      <c r="AD67" s="30"/>
      <c r="AE67" s="30"/>
      <c r="AF67" s="30"/>
      <c r="AG67" s="30"/>
      <c r="AH67" s="30">
        <v>175000</v>
      </c>
      <c r="AI67" s="30"/>
      <c r="AJ67" s="30"/>
      <c r="AK67" s="30"/>
      <c r="AL67" s="30"/>
      <c r="AM67" s="30"/>
      <c r="AN67" s="30"/>
      <c r="AO67" s="30"/>
      <c r="AP67" s="30">
        <v>175000</v>
      </c>
      <c r="AQ67" s="30"/>
      <c r="AR67" s="30"/>
      <c r="AS67" s="30"/>
      <c r="AT67" s="30"/>
      <c r="AU67" s="30"/>
      <c r="AV67" s="30">
        <v>100</v>
      </c>
      <c r="AW67" s="30"/>
      <c r="AX67" s="31"/>
      <c r="AY67" s="1"/>
      <c r="AZ67" s="1"/>
    </row>
    <row r="68" spans="1:52" ht="3" customHeight="1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9"/>
      <c r="AY68" s="1"/>
      <c r="AZ68" s="1"/>
    </row>
    <row r="69" spans="1:52" ht="36.75" customHeight="1">
      <c r="A69" s="27" t="s">
        <v>94</v>
      </c>
      <c r="B69" s="28"/>
      <c r="C69" s="28"/>
      <c r="D69" s="28" t="s">
        <v>52</v>
      </c>
      <c r="E69" s="28"/>
      <c r="F69" s="29" t="s">
        <v>215</v>
      </c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30">
        <v>80000</v>
      </c>
      <c r="AB69" s="30"/>
      <c r="AC69" s="30"/>
      <c r="AD69" s="30"/>
      <c r="AE69" s="30"/>
      <c r="AF69" s="30"/>
      <c r="AG69" s="30"/>
      <c r="AH69" s="30">
        <v>80000</v>
      </c>
      <c r="AI69" s="30"/>
      <c r="AJ69" s="30"/>
      <c r="AK69" s="30"/>
      <c r="AL69" s="30"/>
      <c r="AM69" s="30"/>
      <c r="AN69" s="30"/>
      <c r="AO69" s="30"/>
      <c r="AP69" s="30">
        <v>69000</v>
      </c>
      <c r="AQ69" s="30"/>
      <c r="AR69" s="30"/>
      <c r="AS69" s="30"/>
      <c r="AT69" s="30"/>
      <c r="AU69" s="30"/>
      <c r="AV69" s="30">
        <v>86.250001192092896</v>
      </c>
      <c r="AW69" s="30"/>
      <c r="AX69" s="31"/>
      <c r="AY69" s="1"/>
      <c r="AZ69" s="1"/>
    </row>
    <row r="70" spans="1:52" ht="3" customHeight="1">
      <c r="A70" s="7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9"/>
      <c r="AY70" s="1"/>
      <c r="AZ70" s="1"/>
    </row>
    <row r="71" spans="1:52" ht="30" customHeight="1">
      <c r="A71" s="27" t="s">
        <v>95</v>
      </c>
      <c r="B71" s="28"/>
      <c r="C71" s="28"/>
      <c r="D71" s="28" t="s">
        <v>52</v>
      </c>
      <c r="E71" s="28"/>
      <c r="F71" s="29" t="s">
        <v>216</v>
      </c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30">
        <v>60000</v>
      </c>
      <c r="AB71" s="30"/>
      <c r="AC71" s="30"/>
      <c r="AD71" s="30"/>
      <c r="AE71" s="30"/>
      <c r="AF71" s="30"/>
      <c r="AG71" s="30"/>
      <c r="AH71" s="30">
        <v>60000</v>
      </c>
      <c r="AI71" s="30"/>
      <c r="AJ71" s="30"/>
      <c r="AK71" s="30"/>
      <c r="AL71" s="30"/>
      <c r="AM71" s="30"/>
      <c r="AN71" s="30"/>
      <c r="AO71" s="30"/>
      <c r="AP71" s="30">
        <v>9000</v>
      </c>
      <c r="AQ71" s="30"/>
      <c r="AR71" s="30"/>
      <c r="AS71" s="30"/>
      <c r="AT71" s="30"/>
      <c r="AU71" s="30"/>
      <c r="AV71" s="30">
        <v>15.000000596046448</v>
      </c>
      <c r="AW71" s="30"/>
      <c r="AX71" s="31"/>
      <c r="AY71" s="1"/>
      <c r="AZ71" s="1"/>
    </row>
    <row r="72" spans="1:52" ht="3" customHeight="1">
      <c r="A72" s="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9"/>
      <c r="AY72" s="1"/>
      <c r="AZ72" s="1"/>
    </row>
    <row r="73" spans="1:52" ht="30" customHeight="1">
      <c r="A73" s="35" t="s">
        <v>65</v>
      </c>
      <c r="B73" s="36"/>
      <c r="C73" s="36"/>
      <c r="D73" s="36"/>
      <c r="E73" s="36"/>
      <c r="F73" s="37" t="s">
        <v>218</v>
      </c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3">
        <v>470000</v>
      </c>
      <c r="AB73" s="33"/>
      <c r="AC73" s="33"/>
      <c r="AD73" s="33"/>
      <c r="AE73" s="33"/>
      <c r="AF73" s="33"/>
      <c r="AG73" s="33"/>
      <c r="AH73" s="33">
        <v>470000</v>
      </c>
      <c r="AI73" s="33"/>
      <c r="AJ73" s="33"/>
      <c r="AK73" s="33"/>
      <c r="AL73" s="33"/>
      <c r="AM73" s="33"/>
      <c r="AN73" s="33"/>
      <c r="AO73" s="33"/>
      <c r="AP73" s="32">
        <v>26435.59</v>
      </c>
      <c r="AQ73" s="32"/>
      <c r="AR73" s="32"/>
      <c r="AS73" s="32"/>
      <c r="AT73" s="32"/>
      <c r="AU73" s="32"/>
      <c r="AV73" s="33">
        <v>5.63</v>
      </c>
      <c r="AW73" s="33"/>
      <c r="AX73" s="34"/>
      <c r="AY73" s="1"/>
      <c r="AZ73" s="1"/>
    </row>
    <row r="74" spans="1:52" ht="30" customHeight="1">
      <c r="A74" s="35" t="s">
        <v>65</v>
      </c>
      <c r="B74" s="36"/>
      <c r="C74" s="36"/>
      <c r="D74" s="36"/>
      <c r="E74" s="36"/>
      <c r="F74" s="37" t="s">
        <v>177</v>
      </c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3">
        <v>491000</v>
      </c>
      <c r="AB74" s="33"/>
      <c r="AC74" s="33"/>
      <c r="AD74" s="33"/>
      <c r="AE74" s="33"/>
      <c r="AF74" s="33"/>
      <c r="AG74" s="33"/>
      <c r="AH74" s="33">
        <v>491000</v>
      </c>
      <c r="AI74" s="33"/>
      <c r="AJ74" s="33"/>
      <c r="AK74" s="33"/>
      <c r="AL74" s="33"/>
      <c r="AM74" s="33"/>
      <c r="AN74" s="33"/>
      <c r="AO74" s="33"/>
      <c r="AP74" s="32">
        <v>102003.51</v>
      </c>
      <c r="AQ74" s="32"/>
      <c r="AR74" s="32"/>
      <c r="AS74" s="32"/>
      <c r="AT74" s="32"/>
      <c r="AU74" s="32"/>
      <c r="AV74" s="33">
        <v>20.78</v>
      </c>
      <c r="AW74" s="33"/>
      <c r="AX74" s="34"/>
      <c r="AY74" s="1"/>
      <c r="AZ74" s="1"/>
    </row>
    <row r="75" spans="1:52" ht="30" customHeight="1">
      <c r="A75" s="35" t="s">
        <v>65</v>
      </c>
      <c r="B75" s="36"/>
      <c r="C75" s="36"/>
      <c r="D75" s="36"/>
      <c r="E75" s="36"/>
      <c r="F75" s="37" t="s">
        <v>219</v>
      </c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3">
        <v>250000</v>
      </c>
      <c r="AB75" s="33"/>
      <c r="AC75" s="33"/>
      <c r="AD75" s="33"/>
      <c r="AE75" s="33"/>
      <c r="AF75" s="33"/>
      <c r="AG75" s="33"/>
      <c r="AH75" s="33">
        <v>250000</v>
      </c>
      <c r="AI75" s="33"/>
      <c r="AJ75" s="33"/>
      <c r="AK75" s="33"/>
      <c r="AL75" s="33"/>
      <c r="AM75" s="33"/>
      <c r="AN75" s="33"/>
      <c r="AO75" s="33"/>
      <c r="AP75" s="32">
        <v>0</v>
      </c>
      <c r="AQ75" s="32"/>
      <c r="AR75" s="32"/>
      <c r="AS75" s="32"/>
      <c r="AT75" s="32"/>
      <c r="AU75" s="32"/>
      <c r="AV75" s="33">
        <v>0</v>
      </c>
      <c r="AW75" s="33"/>
      <c r="AX75" s="34"/>
      <c r="AY75" s="1"/>
      <c r="AZ75" s="1"/>
    </row>
    <row r="76" spans="1:52" ht="30" customHeight="1">
      <c r="A76" s="27" t="s">
        <v>65</v>
      </c>
      <c r="B76" s="28"/>
      <c r="C76" s="28"/>
      <c r="D76" s="28" t="s">
        <v>52</v>
      </c>
      <c r="E76" s="28"/>
      <c r="F76" s="29" t="s">
        <v>66</v>
      </c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30">
        <v>1211000</v>
      </c>
      <c r="AB76" s="30"/>
      <c r="AC76" s="30"/>
      <c r="AD76" s="30"/>
      <c r="AE76" s="30"/>
      <c r="AF76" s="30"/>
      <c r="AG76" s="30"/>
      <c r="AH76" s="30">
        <v>1211000</v>
      </c>
      <c r="AI76" s="30"/>
      <c r="AJ76" s="30"/>
      <c r="AK76" s="30"/>
      <c r="AL76" s="30"/>
      <c r="AM76" s="30"/>
      <c r="AN76" s="30"/>
      <c r="AO76" s="30"/>
      <c r="AP76" s="30">
        <v>128439.1</v>
      </c>
      <c r="AQ76" s="30"/>
      <c r="AR76" s="30"/>
      <c r="AS76" s="30"/>
      <c r="AT76" s="30"/>
      <c r="AU76" s="30"/>
      <c r="AV76" s="30">
        <v>10.606036335229874</v>
      </c>
      <c r="AW76" s="30"/>
      <c r="AX76" s="31"/>
      <c r="AY76" s="1"/>
      <c r="AZ76" s="1"/>
    </row>
    <row r="77" spans="1:52" ht="3" customHeight="1">
      <c r="A77" s="7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9"/>
      <c r="AY77" s="1"/>
      <c r="AZ77" s="1"/>
    </row>
    <row r="78" spans="1:52" ht="30" customHeight="1">
      <c r="A78" s="35" t="s">
        <v>67</v>
      </c>
      <c r="B78" s="36"/>
      <c r="C78" s="36"/>
      <c r="D78" s="36"/>
      <c r="E78" s="36"/>
      <c r="F78" s="37" t="s">
        <v>223</v>
      </c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3">
        <v>500000</v>
      </c>
      <c r="AB78" s="33"/>
      <c r="AC78" s="33"/>
      <c r="AD78" s="33"/>
      <c r="AE78" s="33"/>
      <c r="AF78" s="33"/>
      <c r="AG78" s="33"/>
      <c r="AH78" s="33">
        <v>500000</v>
      </c>
      <c r="AI78" s="33"/>
      <c r="AJ78" s="33"/>
      <c r="AK78" s="33"/>
      <c r="AL78" s="33"/>
      <c r="AM78" s="33"/>
      <c r="AN78" s="33"/>
      <c r="AO78" s="33"/>
      <c r="AP78" s="32">
        <v>70190.990000000005</v>
      </c>
      <c r="AQ78" s="32"/>
      <c r="AR78" s="32"/>
      <c r="AS78" s="32"/>
      <c r="AT78" s="32"/>
      <c r="AU78" s="32"/>
      <c r="AV78" s="33">
        <v>14.04</v>
      </c>
      <c r="AW78" s="33"/>
      <c r="AX78" s="34"/>
      <c r="AY78" s="1"/>
      <c r="AZ78" s="1"/>
    </row>
    <row r="79" spans="1:52" ht="30" customHeight="1">
      <c r="A79" s="35" t="s">
        <v>67</v>
      </c>
      <c r="B79" s="36"/>
      <c r="C79" s="36"/>
      <c r="D79" s="36"/>
      <c r="E79" s="36"/>
      <c r="F79" s="37" t="s">
        <v>177</v>
      </c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3">
        <v>880000</v>
      </c>
      <c r="AB79" s="33"/>
      <c r="AC79" s="33"/>
      <c r="AD79" s="33"/>
      <c r="AE79" s="33"/>
      <c r="AF79" s="33"/>
      <c r="AG79" s="33"/>
      <c r="AH79" s="33">
        <v>880000</v>
      </c>
      <c r="AI79" s="33"/>
      <c r="AJ79" s="33"/>
      <c r="AK79" s="33"/>
      <c r="AL79" s="33"/>
      <c r="AM79" s="33"/>
      <c r="AN79" s="33"/>
      <c r="AO79" s="33"/>
      <c r="AP79" s="32">
        <v>195844.37</v>
      </c>
      <c r="AQ79" s="32"/>
      <c r="AR79" s="32"/>
      <c r="AS79" s="32"/>
      <c r="AT79" s="32"/>
      <c r="AU79" s="32"/>
      <c r="AV79" s="33">
        <v>22.26</v>
      </c>
      <c r="AW79" s="33"/>
      <c r="AX79" s="34"/>
      <c r="AY79" s="1"/>
      <c r="AZ79" s="1"/>
    </row>
    <row r="80" spans="1:52" ht="30" customHeight="1">
      <c r="A80" s="35" t="s">
        <v>67</v>
      </c>
      <c r="B80" s="36"/>
      <c r="C80" s="36"/>
      <c r="D80" s="36"/>
      <c r="E80" s="36"/>
      <c r="F80" s="37" t="s">
        <v>225</v>
      </c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3">
        <v>100000</v>
      </c>
      <c r="AB80" s="33"/>
      <c r="AC80" s="33"/>
      <c r="AD80" s="33"/>
      <c r="AE80" s="33"/>
      <c r="AF80" s="33"/>
      <c r="AG80" s="33"/>
      <c r="AH80" s="33">
        <v>100000</v>
      </c>
      <c r="AI80" s="33"/>
      <c r="AJ80" s="33"/>
      <c r="AK80" s="33"/>
      <c r="AL80" s="33"/>
      <c r="AM80" s="33"/>
      <c r="AN80" s="33"/>
      <c r="AO80" s="33"/>
      <c r="AP80" s="32">
        <v>25978.97</v>
      </c>
      <c r="AQ80" s="32"/>
      <c r="AR80" s="32"/>
      <c r="AS80" s="32"/>
      <c r="AT80" s="32"/>
      <c r="AU80" s="32"/>
      <c r="AV80" s="33">
        <v>25.98</v>
      </c>
      <c r="AW80" s="33"/>
      <c r="AX80" s="34"/>
      <c r="AY80" s="1"/>
      <c r="AZ80" s="1"/>
    </row>
    <row r="81" spans="1:52" ht="30" customHeight="1">
      <c r="A81" s="35" t="s">
        <v>67</v>
      </c>
      <c r="B81" s="36"/>
      <c r="C81" s="36"/>
      <c r="D81" s="36"/>
      <c r="E81" s="36"/>
      <c r="F81" s="37" t="s">
        <v>224</v>
      </c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3">
        <v>170000</v>
      </c>
      <c r="AB81" s="33"/>
      <c r="AC81" s="33"/>
      <c r="AD81" s="33"/>
      <c r="AE81" s="33"/>
      <c r="AF81" s="33"/>
      <c r="AG81" s="33"/>
      <c r="AH81" s="33">
        <v>170000</v>
      </c>
      <c r="AI81" s="33"/>
      <c r="AJ81" s="33"/>
      <c r="AK81" s="33"/>
      <c r="AL81" s="33"/>
      <c r="AM81" s="33"/>
      <c r="AN81" s="33"/>
      <c r="AO81" s="33"/>
      <c r="AP81" s="32">
        <v>169400</v>
      </c>
      <c r="AQ81" s="32"/>
      <c r="AR81" s="32"/>
      <c r="AS81" s="32"/>
      <c r="AT81" s="32"/>
      <c r="AU81" s="32"/>
      <c r="AV81" s="33">
        <v>99.65</v>
      </c>
      <c r="AW81" s="33"/>
      <c r="AX81" s="34"/>
      <c r="AY81" s="1"/>
      <c r="AZ81" s="1"/>
    </row>
    <row r="82" spans="1:52" ht="30" customHeight="1">
      <c r="A82" s="35" t="s">
        <v>67</v>
      </c>
      <c r="B82" s="36"/>
      <c r="C82" s="36"/>
      <c r="D82" s="36"/>
      <c r="E82" s="36"/>
      <c r="F82" s="37" t="s">
        <v>222</v>
      </c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3">
        <v>55000</v>
      </c>
      <c r="AB82" s="33"/>
      <c r="AC82" s="33"/>
      <c r="AD82" s="33"/>
      <c r="AE82" s="33"/>
      <c r="AF82" s="33"/>
      <c r="AG82" s="33"/>
      <c r="AH82" s="33">
        <v>55000</v>
      </c>
      <c r="AI82" s="33"/>
      <c r="AJ82" s="33"/>
      <c r="AK82" s="33"/>
      <c r="AL82" s="33"/>
      <c r="AM82" s="33"/>
      <c r="AN82" s="33"/>
      <c r="AO82" s="33"/>
      <c r="AP82" s="32">
        <v>0</v>
      </c>
      <c r="AQ82" s="32"/>
      <c r="AR82" s="32"/>
      <c r="AS82" s="32"/>
      <c r="AT82" s="32"/>
      <c r="AU82" s="32"/>
      <c r="AV82" s="33">
        <v>0</v>
      </c>
      <c r="AW82" s="33"/>
      <c r="AX82" s="34"/>
      <c r="AY82" s="1"/>
      <c r="AZ82" s="1"/>
    </row>
    <row r="83" spans="1:52" ht="30" customHeight="1">
      <c r="A83" s="35" t="s">
        <v>67</v>
      </c>
      <c r="B83" s="36"/>
      <c r="C83" s="36"/>
      <c r="D83" s="36"/>
      <c r="E83" s="36"/>
      <c r="F83" s="37" t="s">
        <v>220</v>
      </c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3">
        <v>2400000</v>
      </c>
      <c r="AB83" s="33"/>
      <c r="AC83" s="33"/>
      <c r="AD83" s="33"/>
      <c r="AE83" s="33"/>
      <c r="AF83" s="33"/>
      <c r="AG83" s="33"/>
      <c r="AH83" s="33">
        <v>2400000</v>
      </c>
      <c r="AI83" s="33"/>
      <c r="AJ83" s="33"/>
      <c r="AK83" s="33"/>
      <c r="AL83" s="33"/>
      <c r="AM83" s="33"/>
      <c r="AN83" s="33"/>
      <c r="AO83" s="33"/>
      <c r="AP83" s="32">
        <v>0</v>
      </c>
      <c r="AQ83" s="32"/>
      <c r="AR83" s="32"/>
      <c r="AS83" s="32"/>
      <c r="AT83" s="32"/>
      <c r="AU83" s="32"/>
      <c r="AV83" s="33">
        <v>0</v>
      </c>
      <c r="AW83" s="33"/>
      <c r="AX83" s="34"/>
      <c r="AY83" s="1"/>
      <c r="AZ83" s="1"/>
    </row>
    <row r="84" spans="1:52" ht="30" customHeight="1">
      <c r="A84" s="35" t="s">
        <v>67</v>
      </c>
      <c r="B84" s="36"/>
      <c r="C84" s="36"/>
      <c r="D84" s="36"/>
      <c r="E84" s="36"/>
      <c r="F84" s="37" t="s">
        <v>221</v>
      </c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3">
        <v>230000</v>
      </c>
      <c r="AB84" s="33"/>
      <c r="AC84" s="33"/>
      <c r="AD84" s="33"/>
      <c r="AE84" s="33"/>
      <c r="AF84" s="33"/>
      <c r="AG84" s="33"/>
      <c r="AH84" s="33">
        <v>230000</v>
      </c>
      <c r="AI84" s="33"/>
      <c r="AJ84" s="33"/>
      <c r="AK84" s="33"/>
      <c r="AL84" s="33"/>
      <c r="AM84" s="33"/>
      <c r="AN84" s="33"/>
      <c r="AO84" s="33"/>
      <c r="AP84" s="32">
        <v>0</v>
      </c>
      <c r="AQ84" s="32"/>
      <c r="AR84" s="32"/>
      <c r="AS84" s="32"/>
      <c r="AT84" s="32"/>
      <c r="AU84" s="32"/>
      <c r="AV84" s="33">
        <v>0</v>
      </c>
      <c r="AW84" s="33"/>
      <c r="AX84" s="34"/>
      <c r="AY84" s="1"/>
      <c r="AZ84" s="1"/>
    </row>
    <row r="85" spans="1:52" ht="30" customHeight="1">
      <c r="A85" s="27" t="s">
        <v>67</v>
      </c>
      <c r="B85" s="28"/>
      <c r="C85" s="28"/>
      <c r="D85" s="28" t="s">
        <v>52</v>
      </c>
      <c r="E85" s="28"/>
      <c r="F85" s="29" t="s">
        <v>68</v>
      </c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30">
        <v>4335000</v>
      </c>
      <c r="AB85" s="30"/>
      <c r="AC85" s="30"/>
      <c r="AD85" s="30"/>
      <c r="AE85" s="30"/>
      <c r="AF85" s="30"/>
      <c r="AG85" s="30"/>
      <c r="AH85" s="30">
        <v>4335000</v>
      </c>
      <c r="AI85" s="30"/>
      <c r="AJ85" s="30"/>
      <c r="AK85" s="30"/>
      <c r="AL85" s="30"/>
      <c r="AM85" s="30"/>
      <c r="AN85" s="30"/>
      <c r="AO85" s="30"/>
      <c r="AP85" s="30">
        <v>461414.33</v>
      </c>
      <c r="AQ85" s="30"/>
      <c r="AR85" s="30"/>
      <c r="AS85" s="30"/>
      <c r="AT85" s="30"/>
      <c r="AU85" s="30"/>
      <c r="AV85" s="30">
        <v>10.643929243087769</v>
      </c>
      <c r="AW85" s="30"/>
      <c r="AX85" s="31"/>
      <c r="AY85" s="1"/>
      <c r="AZ85" s="1"/>
    </row>
    <row r="86" spans="1:52" ht="3" customHeight="1">
      <c r="A86" s="7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9"/>
      <c r="AY86" s="1"/>
      <c r="AZ86" s="1"/>
    </row>
    <row r="87" spans="1:52" ht="30" customHeight="1">
      <c r="A87" s="35" t="s">
        <v>96</v>
      </c>
      <c r="B87" s="36"/>
      <c r="C87" s="36"/>
      <c r="D87" s="36"/>
      <c r="E87" s="36"/>
      <c r="F87" s="37" t="s">
        <v>227</v>
      </c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3">
        <v>179000</v>
      </c>
      <c r="AB87" s="33"/>
      <c r="AC87" s="33"/>
      <c r="AD87" s="33"/>
      <c r="AE87" s="33"/>
      <c r="AF87" s="33"/>
      <c r="AG87" s="33"/>
      <c r="AH87" s="33">
        <v>179000</v>
      </c>
      <c r="AI87" s="33"/>
      <c r="AJ87" s="33"/>
      <c r="AK87" s="33"/>
      <c r="AL87" s="33"/>
      <c r="AM87" s="33"/>
      <c r="AN87" s="33"/>
      <c r="AO87" s="33"/>
      <c r="AP87" s="32">
        <v>0</v>
      </c>
      <c r="AQ87" s="32"/>
      <c r="AR87" s="32"/>
      <c r="AS87" s="32"/>
      <c r="AT87" s="32"/>
      <c r="AU87" s="32"/>
      <c r="AV87" s="33">
        <v>0</v>
      </c>
      <c r="AW87" s="33"/>
      <c r="AX87" s="34"/>
      <c r="AY87" s="1"/>
      <c r="AZ87" s="1"/>
    </row>
    <row r="88" spans="1:52" ht="30" customHeight="1">
      <c r="A88" s="35" t="s">
        <v>96</v>
      </c>
      <c r="B88" s="36"/>
      <c r="C88" s="36"/>
      <c r="D88" s="36"/>
      <c r="E88" s="36"/>
      <c r="F88" s="37" t="s">
        <v>228</v>
      </c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3">
        <v>600000</v>
      </c>
      <c r="AB88" s="33"/>
      <c r="AC88" s="33"/>
      <c r="AD88" s="33"/>
      <c r="AE88" s="33"/>
      <c r="AF88" s="33"/>
      <c r="AG88" s="33"/>
      <c r="AH88" s="33">
        <v>600000</v>
      </c>
      <c r="AI88" s="33"/>
      <c r="AJ88" s="33"/>
      <c r="AK88" s="33"/>
      <c r="AL88" s="33"/>
      <c r="AM88" s="33"/>
      <c r="AN88" s="33"/>
      <c r="AO88" s="33"/>
      <c r="AP88" s="32">
        <v>105750</v>
      </c>
      <c r="AQ88" s="32"/>
      <c r="AR88" s="32"/>
      <c r="AS88" s="32"/>
      <c r="AT88" s="32"/>
      <c r="AU88" s="32"/>
      <c r="AV88" s="33">
        <v>17.63</v>
      </c>
      <c r="AW88" s="33"/>
      <c r="AX88" s="34"/>
      <c r="AY88" s="1"/>
      <c r="AZ88" s="1"/>
    </row>
    <row r="89" spans="1:52" ht="30" customHeight="1">
      <c r="A89" s="35" t="s">
        <v>96</v>
      </c>
      <c r="B89" s="36"/>
      <c r="C89" s="36"/>
      <c r="D89" s="36"/>
      <c r="E89" s="36"/>
      <c r="F89" s="37" t="s">
        <v>226</v>
      </c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3">
        <v>121000</v>
      </c>
      <c r="AB89" s="33"/>
      <c r="AC89" s="33"/>
      <c r="AD89" s="33"/>
      <c r="AE89" s="33"/>
      <c r="AF89" s="33"/>
      <c r="AG89" s="33"/>
      <c r="AH89" s="33">
        <v>121000</v>
      </c>
      <c r="AI89" s="33"/>
      <c r="AJ89" s="33"/>
      <c r="AK89" s="33"/>
      <c r="AL89" s="33"/>
      <c r="AM89" s="33"/>
      <c r="AN89" s="33"/>
      <c r="AO89" s="33"/>
      <c r="AP89" s="32">
        <v>16262.4</v>
      </c>
      <c r="AQ89" s="32"/>
      <c r="AR89" s="32"/>
      <c r="AS89" s="32"/>
      <c r="AT89" s="32"/>
      <c r="AU89" s="32"/>
      <c r="AV89" s="33">
        <v>13.44</v>
      </c>
      <c r="AW89" s="33"/>
      <c r="AX89" s="34"/>
      <c r="AY89" s="1"/>
      <c r="AZ89" s="1"/>
    </row>
    <row r="90" spans="1:52" ht="30" customHeight="1">
      <c r="A90" s="35" t="s">
        <v>96</v>
      </c>
      <c r="B90" s="36"/>
      <c r="C90" s="36"/>
      <c r="D90" s="36"/>
      <c r="E90" s="36"/>
      <c r="F90" s="37" t="s">
        <v>229</v>
      </c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3">
        <v>600000</v>
      </c>
      <c r="AB90" s="33"/>
      <c r="AC90" s="33"/>
      <c r="AD90" s="33"/>
      <c r="AE90" s="33"/>
      <c r="AF90" s="33"/>
      <c r="AG90" s="33"/>
      <c r="AH90" s="33">
        <v>600000</v>
      </c>
      <c r="AI90" s="33"/>
      <c r="AJ90" s="33"/>
      <c r="AK90" s="33"/>
      <c r="AL90" s="33"/>
      <c r="AM90" s="33"/>
      <c r="AN90" s="33"/>
      <c r="AO90" s="33"/>
      <c r="AP90" s="32">
        <v>224939</v>
      </c>
      <c r="AQ90" s="32"/>
      <c r="AR90" s="32"/>
      <c r="AS90" s="32"/>
      <c r="AT90" s="32"/>
      <c r="AU90" s="32"/>
      <c r="AV90" s="33">
        <v>37.49</v>
      </c>
      <c r="AW90" s="33"/>
      <c r="AX90" s="34"/>
      <c r="AY90" s="1"/>
      <c r="AZ90" s="1"/>
    </row>
    <row r="91" spans="1:52" ht="30" customHeight="1">
      <c r="A91" s="27" t="s">
        <v>96</v>
      </c>
      <c r="B91" s="28"/>
      <c r="C91" s="28"/>
      <c r="D91" s="28" t="s">
        <v>52</v>
      </c>
      <c r="E91" s="28"/>
      <c r="F91" s="29" t="s">
        <v>97</v>
      </c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30">
        <v>1500000</v>
      </c>
      <c r="AB91" s="30"/>
      <c r="AC91" s="30"/>
      <c r="AD91" s="30"/>
      <c r="AE91" s="30"/>
      <c r="AF91" s="30"/>
      <c r="AG91" s="30"/>
      <c r="AH91" s="30">
        <v>1500000</v>
      </c>
      <c r="AI91" s="30"/>
      <c r="AJ91" s="30"/>
      <c r="AK91" s="30"/>
      <c r="AL91" s="30"/>
      <c r="AM91" s="30"/>
      <c r="AN91" s="30"/>
      <c r="AO91" s="30"/>
      <c r="AP91" s="30">
        <v>346951.4</v>
      </c>
      <c r="AQ91" s="30"/>
      <c r="AR91" s="30"/>
      <c r="AS91" s="30"/>
      <c r="AT91" s="30"/>
      <c r="AU91" s="30"/>
      <c r="AV91" s="30">
        <v>23.130093514919281</v>
      </c>
      <c r="AW91" s="30"/>
      <c r="AX91" s="31"/>
      <c r="AY91" s="1"/>
      <c r="AZ91" s="1"/>
    </row>
    <row r="92" spans="1:52" ht="3" customHeight="1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9"/>
      <c r="AY92" s="1"/>
      <c r="AZ92" s="1"/>
    </row>
    <row r="93" spans="1:52" ht="30" customHeight="1">
      <c r="A93" s="27" t="s">
        <v>69</v>
      </c>
      <c r="B93" s="28"/>
      <c r="C93" s="28"/>
      <c r="D93" s="28" t="s">
        <v>52</v>
      </c>
      <c r="E93" s="28"/>
      <c r="F93" s="29" t="s">
        <v>230</v>
      </c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30">
        <v>70000</v>
      </c>
      <c r="AB93" s="30"/>
      <c r="AC93" s="30"/>
      <c r="AD93" s="30"/>
      <c r="AE93" s="30"/>
      <c r="AF93" s="30"/>
      <c r="AG93" s="30"/>
      <c r="AH93" s="30">
        <v>70000</v>
      </c>
      <c r="AI93" s="30"/>
      <c r="AJ93" s="30"/>
      <c r="AK93" s="30"/>
      <c r="AL93" s="30"/>
      <c r="AM93" s="30"/>
      <c r="AN93" s="30"/>
      <c r="AO93" s="30"/>
      <c r="AP93" s="30">
        <v>1234.2</v>
      </c>
      <c r="AQ93" s="30"/>
      <c r="AR93" s="30"/>
      <c r="AS93" s="30"/>
      <c r="AT93" s="30"/>
      <c r="AU93" s="30"/>
      <c r="AV93" s="30">
        <v>1.7631428316235542</v>
      </c>
      <c r="AW93" s="30"/>
      <c r="AX93" s="31"/>
      <c r="AY93" s="1"/>
      <c r="AZ93" s="1"/>
    </row>
    <row r="94" spans="1:52" ht="3" customHeight="1">
      <c r="A94" s="7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9"/>
      <c r="AY94" s="1"/>
      <c r="AZ94" s="1"/>
    </row>
    <row r="95" spans="1:52" ht="30" customHeight="1">
      <c r="A95" s="27" t="s">
        <v>98</v>
      </c>
      <c r="B95" s="28"/>
      <c r="C95" s="28"/>
      <c r="D95" s="28" t="s">
        <v>52</v>
      </c>
      <c r="E95" s="28"/>
      <c r="F95" s="29" t="s">
        <v>231</v>
      </c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30">
        <v>330000</v>
      </c>
      <c r="AB95" s="30"/>
      <c r="AC95" s="30"/>
      <c r="AD95" s="30"/>
      <c r="AE95" s="30"/>
      <c r="AF95" s="30"/>
      <c r="AG95" s="30"/>
      <c r="AH95" s="30">
        <v>330000</v>
      </c>
      <c r="AI95" s="30"/>
      <c r="AJ95" s="30"/>
      <c r="AK95" s="30"/>
      <c r="AL95" s="30"/>
      <c r="AM95" s="30"/>
      <c r="AN95" s="30"/>
      <c r="AO95" s="30"/>
      <c r="AP95" s="30">
        <v>0</v>
      </c>
      <c r="AQ95" s="30"/>
      <c r="AR95" s="30"/>
      <c r="AS95" s="30"/>
      <c r="AT95" s="30"/>
      <c r="AU95" s="30"/>
      <c r="AV95" s="30">
        <v>0</v>
      </c>
      <c r="AW95" s="30"/>
      <c r="AX95" s="31"/>
      <c r="AY95" s="1"/>
      <c r="AZ95" s="1"/>
    </row>
    <row r="96" spans="1:52" ht="3" customHeight="1">
      <c r="A96" s="7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9"/>
      <c r="AY96" s="1"/>
      <c r="AZ96" s="1"/>
    </row>
    <row r="97" spans="1:52" ht="30" customHeight="1">
      <c r="A97" s="35" t="s">
        <v>70</v>
      </c>
      <c r="B97" s="36"/>
      <c r="C97" s="36"/>
      <c r="D97" s="36"/>
      <c r="E97" s="36"/>
      <c r="F97" s="37" t="s">
        <v>235</v>
      </c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3">
        <v>1001995</v>
      </c>
      <c r="AB97" s="33"/>
      <c r="AC97" s="33"/>
      <c r="AD97" s="33"/>
      <c r="AE97" s="33"/>
      <c r="AF97" s="33"/>
      <c r="AG97" s="33"/>
      <c r="AH97" s="33">
        <v>1001995</v>
      </c>
      <c r="AI97" s="33"/>
      <c r="AJ97" s="33"/>
      <c r="AK97" s="33"/>
      <c r="AL97" s="33"/>
      <c r="AM97" s="33"/>
      <c r="AN97" s="33"/>
      <c r="AO97" s="33"/>
      <c r="AP97" s="32">
        <v>133740.20000000001</v>
      </c>
      <c r="AQ97" s="32"/>
      <c r="AR97" s="32"/>
      <c r="AS97" s="32"/>
      <c r="AT97" s="32"/>
      <c r="AU97" s="32"/>
      <c r="AV97" s="33">
        <v>13.35</v>
      </c>
      <c r="AW97" s="33"/>
      <c r="AX97" s="34"/>
      <c r="AY97" s="1"/>
      <c r="AZ97" s="1"/>
    </row>
    <row r="98" spans="1:52" ht="30" customHeight="1">
      <c r="A98" s="35" t="s">
        <v>70</v>
      </c>
      <c r="B98" s="36"/>
      <c r="C98" s="36"/>
      <c r="D98" s="36"/>
      <c r="E98" s="36"/>
      <c r="F98" s="37" t="s">
        <v>234</v>
      </c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3">
        <v>61440</v>
      </c>
      <c r="AB98" s="33"/>
      <c r="AC98" s="33"/>
      <c r="AD98" s="33"/>
      <c r="AE98" s="33"/>
      <c r="AF98" s="33"/>
      <c r="AG98" s="33"/>
      <c r="AH98" s="33">
        <v>61440</v>
      </c>
      <c r="AI98" s="33"/>
      <c r="AJ98" s="33"/>
      <c r="AK98" s="33"/>
      <c r="AL98" s="33"/>
      <c r="AM98" s="33"/>
      <c r="AN98" s="33"/>
      <c r="AO98" s="33"/>
      <c r="AP98" s="32">
        <v>61440</v>
      </c>
      <c r="AQ98" s="32"/>
      <c r="AR98" s="32"/>
      <c r="AS98" s="32"/>
      <c r="AT98" s="32"/>
      <c r="AU98" s="32"/>
      <c r="AV98" s="33">
        <v>100</v>
      </c>
      <c r="AW98" s="33"/>
      <c r="AX98" s="34"/>
      <c r="AY98" s="1"/>
      <c r="AZ98" s="1"/>
    </row>
    <row r="99" spans="1:52" ht="30" customHeight="1">
      <c r="A99" s="35" t="s">
        <v>70</v>
      </c>
      <c r="B99" s="36"/>
      <c r="C99" s="36"/>
      <c r="D99" s="36"/>
      <c r="E99" s="36"/>
      <c r="F99" s="37" t="s">
        <v>232</v>
      </c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3">
        <v>777539.4</v>
      </c>
      <c r="AB99" s="33"/>
      <c r="AC99" s="33"/>
      <c r="AD99" s="33"/>
      <c r="AE99" s="33"/>
      <c r="AF99" s="33"/>
      <c r="AG99" s="33"/>
      <c r="AH99" s="33">
        <v>777539.4</v>
      </c>
      <c r="AI99" s="33"/>
      <c r="AJ99" s="33"/>
      <c r="AK99" s="33"/>
      <c r="AL99" s="33"/>
      <c r="AM99" s="33"/>
      <c r="AN99" s="33"/>
      <c r="AO99" s="33"/>
      <c r="AP99" s="32">
        <v>157759.4</v>
      </c>
      <c r="AQ99" s="32"/>
      <c r="AR99" s="32"/>
      <c r="AS99" s="32"/>
      <c r="AT99" s="32"/>
      <c r="AU99" s="32"/>
      <c r="AV99" s="33">
        <v>20.29</v>
      </c>
      <c r="AW99" s="33"/>
      <c r="AX99" s="34"/>
      <c r="AY99" s="1"/>
      <c r="AZ99" s="1"/>
    </row>
    <row r="100" spans="1:52" ht="30" customHeight="1">
      <c r="A100" s="35" t="s">
        <v>70</v>
      </c>
      <c r="B100" s="36"/>
      <c r="C100" s="36"/>
      <c r="D100" s="36"/>
      <c r="E100" s="36"/>
      <c r="F100" s="37" t="s">
        <v>233</v>
      </c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3">
        <v>30000</v>
      </c>
      <c r="AB100" s="33"/>
      <c r="AC100" s="33"/>
      <c r="AD100" s="33"/>
      <c r="AE100" s="33"/>
      <c r="AF100" s="33"/>
      <c r="AG100" s="33"/>
      <c r="AH100" s="33">
        <v>30000</v>
      </c>
      <c r="AI100" s="33"/>
      <c r="AJ100" s="33"/>
      <c r="AK100" s="33"/>
      <c r="AL100" s="33"/>
      <c r="AM100" s="33"/>
      <c r="AN100" s="33"/>
      <c r="AO100" s="33"/>
      <c r="AP100" s="32">
        <v>0</v>
      </c>
      <c r="AQ100" s="32"/>
      <c r="AR100" s="32"/>
      <c r="AS100" s="32"/>
      <c r="AT100" s="32"/>
      <c r="AU100" s="32"/>
      <c r="AV100" s="33">
        <v>0</v>
      </c>
      <c r="AW100" s="33"/>
      <c r="AX100" s="34"/>
      <c r="AY100" s="1"/>
      <c r="AZ100" s="1"/>
    </row>
    <row r="101" spans="1:52" ht="30" customHeight="1">
      <c r="A101" s="27" t="s">
        <v>70</v>
      </c>
      <c r="B101" s="28"/>
      <c r="C101" s="28"/>
      <c r="D101" s="28" t="s">
        <v>52</v>
      </c>
      <c r="E101" s="28"/>
      <c r="F101" s="29" t="s">
        <v>71</v>
      </c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30">
        <v>1870979.4</v>
      </c>
      <c r="AB101" s="30"/>
      <c r="AC101" s="30"/>
      <c r="AD101" s="30"/>
      <c r="AE101" s="30"/>
      <c r="AF101" s="30"/>
      <c r="AG101" s="30"/>
      <c r="AH101" s="30">
        <v>1870979.4</v>
      </c>
      <c r="AI101" s="30"/>
      <c r="AJ101" s="30"/>
      <c r="AK101" s="30"/>
      <c r="AL101" s="30"/>
      <c r="AM101" s="30"/>
      <c r="AN101" s="30"/>
      <c r="AO101" s="30"/>
      <c r="AP101" s="30">
        <v>352939.6</v>
      </c>
      <c r="AQ101" s="30"/>
      <c r="AR101" s="30"/>
      <c r="AS101" s="30"/>
      <c r="AT101" s="30"/>
      <c r="AU101" s="30"/>
      <c r="AV101" s="30">
        <v>18.863895535469055</v>
      </c>
      <c r="AW101" s="30"/>
      <c r="AX101" s="31"/>
      <c r="AY101" s="1"/>
      <c r="AZ101" s="1"/>
    </row>
    <row r="102" spans="1:52" ht="3" customHeight="1">
      <c r="A102" s="7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9"/>
      <c r="AY102" s="1"/>
      <c r="AZ102" s="1"/>
    </row>
    <row r="103" spans="1:52" ht="30" customHeight="1">
      <c r="A103" s="27" t="s">
        <v>99</v>
      </c>
      <c r="B103" s="28"/>
      <c r="C103" s="28"/>
      <c r="D103" s="28" t="s">
        <v>52</v>
      </c>
      <c r="E103" s="28"/>
      <c r="F103" s="29" t="s">
        <v>236</v>
      </c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30">
        <v>65000</v>
      </c>
      <c r="AB103" s="30"/>
      <c r="AC103" s="30"/>
      <c r="AD103" s="30"/>
      <c r="AE103" s="30"/>
      <c r="AF103" s="30"/>
      <c r="AG103" s="30"/>
      <c r="AH103" s="30">
        <v>65000</v>
      </c>
      <c r="AI103" s="30"/>
      <c r="AJ103" s="30"/>
      <c r="AK103" s="30"/>
      <c r="AL103" s="30"/>
      <c r="AM103" s="30"/>
      <c r="AN103" s="30"/>
      <c r="AO103" s="30"/>
      <c r="AP103" s="30">
        <v>0</v>
      </c>
      <c r="AQ103" s="30"/>
      <c r="AR103" s="30"/>
      <c r="AS103" s="30"/>
      <c r="AT103" s="30"/>
      <c r="AU103" s="30"/>
      <c r="AV103" s="30">
        <v>0</v>
      </c>
      <c r="AW103" s="30"/>
      <c r="AX103" s="31"/>
      <c r="AY103" s="1"/>
      <c r="AZ103" s="1"/>
    </row>
    <row r="104" spans="1:52" ht="3" customHeight="1">
      <c r="A104" s="7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9"/>
      <c r="AY104" s="1"/>
      <c r="AZ104" s="1"/>
    </row>
    <row r="105" spans="1:52" ht="30.75" customHeight="1">
      <c r="A105" s="27" t="s">
        <v>72</v>
      </c>
      <c r="B105" s="28"/>
      <c r="C105" s="28"/>
      <c r="D105" s="28" t="s">
        <v>52</v>
      </c>
      <c r="E105" s="28"/>
      <c r="F105" s="29" t="s">
        <v>237</v>
      </c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30">
        <v>4175800</v>
      </c>
      <c r="AB105" s="30"/>
      <c r="AC105" s="30"/>
      <c r="AD105" s="30"/>
      <c r="AE105" s="30"/>
      <c r="AF105" s="30"/>
      <c r="AG105" s="30"/>
      <c r="AH105" s="30">
        <v>4295800</v>
      </c>
      <c r="AI105" s="30"/>
      <c r="AJ105" s="30"/>
      <c r="AK105" s="30"/>
      <c r="AL105" s="30"/>
      <c r="AM105" s="30"/>
      <c r="AN105" s="30"/>
      <c r="AO105" s="30"/>
      <c r="AP105" s="30">
        <v>794281.54</v>
      </c>
      <c r="AQ105" s="30"/>
      <c r="AR105" s="30"/>
      <c r="AS105" s="30"/>
      <c r="AT105" s="30"/>
      <c r="AU105" s="30"/>
      <c r="AV105" s="30">
        <v>18.489724397659302</v>
      </c>
      <c r="AW105" s="30"/>
      <c r="AX105" s="31"/>
      <c r="AY105" s="1"/>
      <c r="AZ105" s="1"/>
    </row>
    <row r="106" spans="1:52" ht="3" customHeight="1">
      <c r="A106" s="7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9"/>
      <c r="AY106" s="1"/>
      <c r="AZ106" s="1"/>
    </row>
    <row r="107" spans="1:52" ht="30" customHeight="1">
      <c r="A107" s="27" t="s">
        <v>100</v>
      </c>
      <c r="B107" s="28"/>
      <c r="C107" s="28"/>
      <c r="D107" s="28" t="s">
        <v>52</v>
      </c>
      <c r="E107" s="28"/>
      <c r="F107" s="29" t="s">
        <v>238</v>
      </c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30">
        <v>24200</v>
      </c>
      <c r="AB107" s="30"/>
      <c r="AC107" s="30"/>
      <c r="AD107" s="30"/>
      <c r="AE107" s="30"/>
      <c r="AF107" s="30"/>
      <c r="AG107" s="30"/>
      <c r="AH107" s="30">
        <v>48400</v>
      </c>
      <c r="AI107" s="30"/>
      <c r="AJ107" s="30"/>
      <c r="AK107" s="30"/>
      <c r="AL107" s="30"/>
      <c r="AM107" s="30"/>
      <c r="AN107" s="30"/>
      <c r="AO107" s="30"/>
      <c r="AP107" s="30">
        <v>24200</v>
      </c>
      <c r="AQ107" s="30"/>
      <c r="AR107" s="30"/>
      <c r="AS107" s="30"/>
      <c r="AT107" s="30"/>
      <c r="AU107" s="30"/>
      <c r="AV107" s="30">
        <v>50</v>
      </c>
      <c r="AW107" s="30"/>
      <c r="AX107" s="31"/>
      <c r="AY107" s="1"/>
      <c r="AZ107" s="1"/>
    </row>
    <row r="108" spans="1:52" ht="3" customHeight="1">
      <c r="A108" s="7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9"/>
      <c r="AY108" s="1"/>
      <c r="AZ108" s="1"/>
    </row>
    <row r="109" spans="1:52" ht="30" customHeight="1">
      <c r="A109" s="27" t="s">
        <v>73</v>
      </c>
      <c r="B109" s="28"/>
      <c r="C109" s="28"/>
      <c r="D109" s="28" t="s">
        <v>52</v>
      </c>
      <c r="E109" s="28"/>
      <c r="F109" s="29" t="s">
        <v>239</v>
      </c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30">
        <v>50000</v>
      </c>
      <c r="AB109" s="30"/>
      <c r="AC109" s="30"/>
      <c r="AD109" s="30"/>
      <c r="AE109" s="30"/>
      <c r="AF109" s="30"/>
      <c r="AG109" s="30"/>
      <c r="AH109" s="30">
        <v>50000</v>
      </c>
      <c r="AI109" s="30"/>
      <c r="AJ109" s="30"/>
      <c r="AK109" s="30"/>
      <c r="AL109" s="30"/>
      <c r="AM109" s="30"/>
      <c r="AN109" s="30"/>
      <c r="AO109" s="30"/>
      <c r="AP109" s="30">
        <v>0</v>
      </c>
      <c r="AQ109" s="30"/>
      <c r="AR109" s="30"/>
      <c r="AS109" s="30"/>
      <c r="AT109" s="30"/>
      <c r="AU109" s="30"/>
      <c r="AV109" s="30">
        <v>0</v>
      </c>
      <c r="AW109" s="30"/>
      <c r="AX109" s="31"/>
      <c r="AY109" s="1"/>
      <c r="AZ109" s="1"/>
    </row>
    <row r="110" spans="1:52" ht="3" customHeight="1">
      <c r="A110" s="7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9"/>
      <c r="AY110" s="1"/>
      <c r="AZ110" s="1"/>
    </row>
    <row r="111" spans="1:52" ht="30" customHeight="1">
      <c r="A111" s="27" t="s">
        <v>101</v>
      </c>
      <c r="B111" s="28"/>
      <c r="C111" s="28"/>
      <c r="D111" s="28" t="s">
        <v>52</v>
      </c>
      <c r="E111" s="28"/>
      <c r="F111" s="29" t="s">
        <v>305</v>
      </c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30">
        <v>18150</v>
      </c>
      <c r="AB111" s="30"/>
      <c r="AC111" s="30"/>
      <c r="AD111" s="30"/>
      <c r="AE111" s="30"/>
      <c r="AF111" s="30"/>
      <c r="AG111" s="30"/>
      <c r="AH111" s="30">
        <v>44770</v>
      </c>
      <c r="AI111" s="30"/>
      <c r="AJ111" s="30"/>
      <c r="AK111" s="30"/>
      <c r="AL111" s="30"/>
      <c r="AM111" s="30"/>
      <c r="AN111" s="30"/>
      <c r="AO111" s="30"/>
      <c r="AP111" s="30">
        <v>0</v>
      </c>
      <c r="AQ111" s="30"/>
      <c r="AR111" s="30"/>
      <c r="AS111" s="30"/>
      <c r="AT111" s="30"/>
      <c r="AU111" s="30"/>
      <c r="AV111" s="30">
        <v>0</v>
      </c>
      <c r="AW111" s="30"/>
      <c r="AX111" s="31"/>
      <c r="AY111" s="1"/>
      <c r="AZ111" s="1"/>
    </row>
    <row r="112" spans="1:52" ht="3" customHeight="1">
      <c r="A112" s="7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9"/>
      <c r="AY112" s="1"/>
      <c r="AZ112" s="1"/>
    </row>
    <row r="113" spans="1:52" ht="30" customHeight="1">
      <c r="A113" s="35" t="s">
        <v>74</v>
      </c>
      <c r="B113" s="36"/>
      <c r="C113" s="36"/>
      <c r="D113" s="36"/>
      <c r="E113" s="36"/>
      <c r="F113" s="37" t="s">
        <v>240</v>
      </c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3">
        <v>5148000</v>
      </c>
      <c r="AB113" s="33"/>
      <c r="AC113" s="33"/>
      <c r="AD113" s="33"/>
      <c r="AE113" s="33"/>
      <c r="AF113" s="33"/>
      <c r="AG113" s="33"/>
      <c r="AH113" s="33">
        <v>5296634</v>
      </c>
      <c r="AI113" s="33"/>
      <c r="AJ113" s="33"/>
      <c r="AK113" s="33"/>
      <c r="AL113" s="33"/>
      <c r="AM113" s="33"/>
      <c r="AN113" s="33"/>
      <c r="AO113" s="33"/>
      <c r="AP113" s="32">
        <v>930603.08</v>
      </c>
      <c r="AQ113" s="32"/>
      <c r="AR113" s="32"/>
      <c r="AS113" s="32"/>
      <c r="AT113" s="32"/>
      <c r="AU113" s="32"/>
      <c r="AV113" s="33">
        <v>17.57</v>
      </c>
      <c r="AW113" s="33"/>
      <c r="AX113" s="34"/>
      <c r="AY113" s="1"/>
      <c r="AZ113" s="1"/>
    </row>
    <row r="114" spans="1:52" ht="30" customHeight="1">
      <c r="A114" s="35" t="s">
        <v>74</v>
      </c>
      <c r="B114" s="36"/>
      <c r="C114" s="36"/>
      <c r="D114" s="36"/>
      <c r="E114" s="36"/>
      <c r="F114" s="37" t="s">
        <v>241</v>
      </c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3">
        <v>1850000</v>
      </c>
      <c r="AB114" s="33"/>
      <c r="AC114" s="33"/>
      <c r="AD114" s="33"/>
      <c r="AE114" s="33"/>
      <c r="AF114" s="33"/>
      <c r="AG114" s="33"/>
      <c r="AH114" s="33">
        <v>1850000</v>
      </c>
      <c r="AI114" s="33"/>
      <c r="AJ114" s="33"/>
      <c r="AK114" s="33"/>
      <c r="AL114" s="33"/>
      <c r="AM114" s="33"/>
      <c r="AN114" s="33"/>
      <c r="AO114" s="33"/>
      <c r="AP114" s="32">
        <v>153183.65</v>
      </c>
      <c r="AQ114" s="32"/>
      <c r="AR114" s="32"/>
      <c r="AS114" s="32"/>
      <c r="AT114" s="32"/>
      <c r="AU114" s="32"/>
      <c r="AV114" s="33">
        <v>8.2799999999999994</v>
      </c>
      <c r="AW114" s="33"/>
      <c r="AX114" s="34"/>
      <c r="AY114" s="1"/>
      <c r="AZ114" s="1"/>
    </row>
    <row r="115" spans="1:52" ht="30" customHeight="1">
      <c r="A115" s="35">
        <v>3745</v>
      </c>
      <c r="B115" s="36"/>
      <c r="C115" s="36"/>
      <c r="D115" s="36"/>
      <c r="E115" s="36"/>
      <c r="F115" s="37" t="s">
        <v>243</v>
      </c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3">
        <v>150000</v>
      </c>
      <c r="AB115" s="33"/>
      <c r="AC115" s="33"/>
      <c r="AD115" s="33"/>
      <c r="AE115" s="33"/>
      <c r="AF115" s="33"/>
      <c r="AG115" s="33"/>
      <c r="AH115" s="33">
        <v>150000</v>
      </c>
      <c r="AI115" s="33"/>
      <c r="AJ115" s="33"/>
      <c r="AK115" s="33"/>
      <c r="AL115" s="33"/>
      <c r="AM115" s="33"/>
      <c r="AN115" s="33"/>
      <c r="AO115" s="33"/>
      <c r="AP115" s="32">
        <v>0</v>
      </c>
      <c r="AQ115" s="32"/>
      <c r="AR115" s="32"/>
      <c r="AS115" s="32"/>
      <c r="AT115" s="32"/>
      <c r="AU115" s="32"/>
      <c r="AV115" s="33">
        <v>0</v>
      </c>
      <c r="AW115" s="33"/>
      <c r="AX115" s="34"/>
      <c r="AY115" s="1"/>
      <c r="AZ115" s="1"/>
    </row>
    <row r="116" spans="1:52" ht="30" customHeight="1">
      <c r="A116" s="35">
        <v>3745</v>
      </c>
      <c r="B116" s="36"/>
      <c r="C116" s="36"/>
      <c r="D116" s="36"/>
      <c r="E116" s="36"/>
      <c r="F116" s="37" t="s">
        <v>242</v>
      </c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3">
        <v>973572</v>
      </c>
      <c r="AB116" s="33"/>
      <c r="AC116" s="33"/>
      <c r="AD116" s="33"/>
      <c r="AE116" s="33"/>
      <c r="AF116" s="33"/>
      <c r="AG116" s="33"/>
      <c r="AH116" s="33">
        <v>973572</v>
      </c>
      <c r="AI116" s="33"/>
      <c r="AJ116" s="33"/>
      <c r="AK116" s="33"/>
      <c r="AL116" s="33"/>
      <c r="AM116" s="33"/>
      <c r="AN116" s="33"/>
      <c r="AO116" s="33"/>
      <c r="AP116" s="32">
        <v>0</v>
      </c>
      <c r="AQ116" s="32"/>
      <c r="AR116" s="32"/>
      <c r="AS116" s="32"/>
      <c r="AT116" s="32"/>
      <c r="AU116" s="32"/>
      <c r="AV116" s="33">
        <v>0</v>
      </c>
      <c r="AW116" s="33"/>
      <c r="AX116" s="34"/>
      <c r="AY116" s="1"/>
      <c r="AZ116" s="1"/>
    </row>
    <row r="117" spans="1:52" ht="30" customHeight="1">
      <c r="A117" s="27" t="s">
        <v>74</v>
      </c>
      <c r="B117" s="28"/>
      <c r="C117" s="28"/>
      <c r="D117" s="28" t="s">
        <v>52</v>
      </c>
      <c r="E117" s="28"/>
      <c r="F117" s="29" t="s">
        <v>75</v>
      </c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30">
        <f>SUM(AA113:AG116)</f>
        <v>8121572</v>
      </c>
      <c r="AB117" s="30"/>
      <c r="AC117" s="30"/>
      <c r="AD117" s="30"/>
      <c r="AE117" s="30"/>
      <c r="AF117" s="30"/>
      <c r="AG117" s="30"/>
      <c r="AH117" s="30">
        <f>SUM(AH113:AO116)</f>
        <v>8270206</v>
      </c>
      <c r="AI117" s="30"/>
      <c r="AJ117" s="30"/>
      <c r="AK117" s="30"/>
      <c r="AL117" s="30"/>
      <c r="AM117" s="30"/>
      <c r="AN117" s="30"/>
      <c r="AO117" s="30"/>
      <c r="AP117" s="30">
        <f>SUM(AP113:AU116)</f>
        <v>1083786.73</v>
      </c>
      <c r="AQ117" s="30"/>
      <c r="AR117" s="30"/>
      <c r="AS117" s="30"/>
      <c r="AT117" s="30"/>
      <c r="AU117" s="30"/>
      <c r="AV117" s="30">
        <v>13.104712963104248</v>
      </c>
      <c r="AW117" s="30"/>
      <c r="AX117" s="31"/>
      <c r="AY117" s="1"/>
      <c r="AZ117" s="1"/>
    </row>
    <row r="118" spans="1:52" ht="3" customHeight="1">
      <c r="A118" s="7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9"/>
      <c r="AY118" s="1"/>
      <c r="AZ118" s="1"/>
    </row>
    <row r="119" spans="1:52" ht="30" customHeight="1">
      <c r="A119" s="35" t="s">
        <v>76</v>
      </c>
      <c r="B119" s="36"/>
      <c r="C119" s="36"/>
      <c r="D119" s="36"/>
      <c r="E119" s="36"/>
      <c r="F119" s="37" t="s">
        <v>240</v>
      </c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3">
        <v>1906000</v>
      </c>
      <c r="AB119" s="33"/>
      <c r="AC119" s="33"/>
      <c r="AD119" s="33"/>
      <c r="AE119" s="33"/>
      <c r="AF119" s="33"/>
      <c r="AG119" s="33"/>
      <c r="AH119" s="33">
        <v>2004549</v>
      </c>
      <c r="AI119" s="33"/>
      <c r="AJ119" s="33"/>
      <c r="AK119" s="33"/>
      <c r="AL119" s="33"/>
      <c r="AM119" s="33"/>
      <c r="AN119" s="33"/>
      <c r="AO119" s="33"/>
      <c r="AP119" s="32">
        <v>360651.15</v>
      </c>
      <c r="AQ119" s="32"/>
      <c r="AR119" s="32"/>
      <c r="AS119" s="32"/>
      <c r="AT119" s="32"/>
      <c r="AU119" s="32"/>
      <c r="AV119" s="33">
        <v>18</v>
      </c>
      <c r="AW119" s="33"/>
      <c r="AX119" s="34"/>
      <c r="AY119" s="1"/>
      <c r="AZ119" s="1"/>
    </row>
    <row r="120" spans="1:52" ht="30" customHeight="1">
      <c r="A120" s="35" t="s">
        <v>76</v>
      </c>
      <c r="B120" s="36"/>
      <c r="C120" s="36"/>
      <c r="D120" s="36"/>
      <c r="E120" s="36"/>
      <c r="F120" s="37" t="s">
        <v>244</v>
      </c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3">
        <v>250000</v>
      </c>
      <c r="AB120" s="33"/>
      <c r="AC120" s="33"/>
      <c r="AD120" s="33"/>
      <c r="AE120" s="33"/>
      <c r="AF120" s="33"/>
      <c r="AG120" s="33"/>
      <c r="AH120" s="33">
        <v>250000</v>
      </c>
      <c r="AI120" s="33"/>
      <c r="AJ120" s="33"/>
      <c r="AK120" s="33"/>
      <c r="AL120" s="33"/>
      <c r="AM120" s="33"/>
      <c r="AN120" s="33"/>
      <c r="AO120" s="33"/>
      <c r="AP120" s="32">
        <v>12351.87</v>
      </c>
      <c r="AQ120" s="32"/>
      <c r="AR120" s="32"/>
      <c r="AS120" s="32"/>
      <c r="AT120" s="32"/>
      <c r="AU120" s="32"/>
      <c r="AV120" s="33">
        <v>4.9400000000000004</v>
      </c>
      <c r="AW120" s="33"/>
      <c r="AX120" s="34"/>
      <c r="AY120" s="1"/>
      <c r="AZ120" s="1"/>
    </row>
    <row r="121" spans="1:52" ht="30" customHeight="1">
      <c r="A121" s="27" t="s">
        <v>76</v>
      </c>
      <c r="B121" s="28"/>
      <c r="C121" s="28"/>
      <c r="D121" s="28" t="s">
        <v>52</v>
      </c>
      <c r="E121" s="28"/>
      <c r="F121" s="29" t="s">
        <v>245</v>
      </c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30">
        <v>2156000</v>
      </c>
      <c r="AB121" s="30"/>
      <c r="AC121" s="30"/>
      <c r="AD121" s="30"/>
      <c r="AE121" s="30"/>
      <c r="AF121" s="30"/>
      <c r="AG121" s="30"/>
      <c r="AH121" s="30">
        <v>2254549</v>
      </c>
      <c r="AI121" s="30"/>
      <c r="AJ121" s="30"/>
      <c r="AK121" s="30"/>
      <c r="AL121" s="30"/>
      <c r="AM121" s="30"/>
      <c r="AN121" s="30"/>
      <c r="AO121" s="30"/>
      <c r="AP121" s="30">
        <v>373003.02</v>
      </c>
      <c r="AQ121" s="30"/>
      <c r="AR121" s="30"/>
      <c r="AS121" s="30"/>
      <c r="AT121" s="30"/>
      <c r="AU121" s="30"/>
      <c r="AV121" s="30">
        <v>16.544462740421295</v>
      </c>
      <c r="AW121" s="30"/>
      <c r="AX121" s="31"/>
      <c r="AY121" s="1"/>
      <c r="AZ121" s="1"/>
    </row>
    <row r="122" spans="1:52" ht="3" customHeight="1">
      <c r="A122" s="7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9"/>
      <c r="AY122" s="1"/>
      <c r="AZ122" s="1"/>
    </row>
    <row r="123" spans="1:52" ht="30" customHeight="1">
      <c r="A123" s="27" t="s">
        <v>102</v>
      </c>
      <c r="B123" s="28"/>
      <c r="C123" s="28"/>
      <c r="D123" s="28" t="s">
        <v>52</v>
      </c>
      <c r="E123" s="28"/>
      <c r="F123" s="29" t="s">
        <v>295</v>
      </c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30">
        <v>8000</v>
      </c>
      <c r="AB123" s="30"/>
      <c r="AC123" s="30"/>
      <c r="AD123" s="30"/>
      <c r="AE123" s="30"/>
      <c r="AF123" s="30"/>
      <c r="AG123" s="30"/>
      <c r="AH123" s="30">
        <v>8000</v>
      </c>
      <c r="AI123" s="30"/>
      <c r="AJ123" s="30"/>
      <c r="AK123" s="30"/>
      <c r="AL123" s="30"/>
      <c r="AM123" s="30"/>
      <c r="AN123" s="30"/>
      <c r="AO123" s="30"/>
      <c r="AP123" s="30">
        <v>2000</v>
      </c>
      <c r="AQ123" s="30"/>
      <c r="AR123" s="30"/>
      <c r="AS123" s="30"/>
      <c r="AT123" s="30"/>
      <c r="AU123" s="30"/>
      <c r="AV123" s="30">
        <v>25</v>
      </c>
      <c r="AW123" s="30"/>
      <c r="AX123" s="31"/>
      <c r="AY123" s="1"/>
      <c r="AZ123" s="1"/>
    </row>
    <row r="124" spans="1:52" ht="3" customHeight="1">
      <c r="A124" s="7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9"/>
      <c r="AY124" s="1"/>
      <c r="AZ124" s="1"/>
    </row>
    <row r="125" spans="1:52" ht="30" customHeight="1">
      <c r="A125" s="27" t="s">
        <v>104</v>
      </c>
      <c r="B125" s="28"/>
      <c r="C125" s="28"/>
      <c r="D125" s="28" t="s">
        <v>52</v>
      </c>
      <c r="E125" s="28"/>
      <c r="F125" s="29" t="s">
        <v>296</v>
      </c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30">
        <v>20000</v>
      </c>
      <c r="AB125" s="30"/>
      <c r="AC125" s="30"/>
      <c r="AD125" s="30"/>
      <c r="AE125" s="30"/>
      <c r="AF125" s="30"/>
      <c r="AG125" s="30"/>
      <c r="AH125" s="30">
        <v>20000</v>
      </c>
      <c r="AI125" s="30"/>
      <c r="AJ125" s="30"/>
      <c r="AK125" s="30"/>
      <c r="AL125" s="30"/>
      <c r="AM125" s="30"/>
      <c r="AN125" s="30"/>
      <c r="AO125" s="30"/>
      <c r="AP125" s="30">
        <v>0</v>
      </c>
      <c r="AQ125" s="30"/>
      <c r="AR125" s="30"/>
      <c r="AS125" s="30"/>
      <c r="AT125" s="30"/>
      <c r="AU125" s="30"/>
      <c r="AV125" s="30">
        <v>0</v>
      </c>
      <c r="AW125" s="30"/>
      <c r="AX125" s="31"/>
      <c r="AY125" s="1"/>
      <c r="AZ125" s="1"/>
    </row>
    <row r="126" spans="1:52" ht="3" customHeight="1">
      <c r="A126" s="7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9"/>
      <c r="AY126" s="1"/>
      <c r="AZ126" s="1"/>
    </row>
    <row r="127" spans="1:52" ht="30" customHeight="1">
      <c r="A127" s="27" t="s">
        <v>105</v>
      </c>
      <c r="B127" s="28"/>
      <c r="C127" s="28"/>
      <c r="D127" s="28" t="s">
        <v>52</v>
      </c>
      <c r="E127" s="28"/>
      <c r="F127" s="29" t="s">
        <v>297</v>
      </c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30">
        <v>0</v>
      </c>
      <c r="AB127" s="30"/>
      <c r="AC127" s="30"/>
      <c r="AD127" s="30"/>
      <c r="AE127" s="30"/>
      <c r="AF127" s="30"/>
      <c r="AG127" s="30"/>
      <c r="AH127" s="30">
        <v>8000</v>
      </c>
      <c r="AI127" s="30"/>
      <c r="AJ127" s="30"/>
      <c r="AK127" s="30"/>
      <c r="AL127" s="30"/>
      <c r="AM127" s="30"/>
      <c r="AN127" s="30"/>
      <c r="AO127" s="30"/>
      <c r="AP127" s="30">
        <v>5000</v>
      </c>
      <c r="AQ127" s="30"/>
      <c r="AR127" s="30"/>
      <c r="AS127" s="30"/>
      <c r="AT127" s="30"/>
      <c r="AU127" s="30"/>
      <c r="AV127" s="30">
        <v>62.5</v>
      </c>
      <c r="AW127" s="30"/>
      <c r="AX127" s="31"/>
      <c r="AY127" s="1"/>
      <c r="AZ127" s="1"/>
    </row>
    <row r="128" spans="1:52" ht="3" customHeight="1">
      <c r="A128" s="7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9"/>
      <c r="AY128" s="1"/>
      <c r="AZ128" s="1"/>
    </row>
    <row r="129" spans="1:52" ht="30" customHeight="1">
      <c r="A129" s="27" t="s">
        <v>103</v>
      </c>
      <c r="B129" s="28"/>
      <c r="C129" s="28"/>
      <c r="D129" s="28" t="s">
        <v>52</v>
      </c>
      <c r="E129" s="28"/>
      <c r="F129" s="29" t="s">
        <v>298</v>
      </c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30">
        <v>50000</v>
      </c>
      <c r="AB129" s="30"/>
      <c r="AC129" s="30"/>
      <c r="AD129" s="30"/>
      <c r="AE129" s="30"/>
      <c r="AF129" s="30"/>
      <c r="AG129" s="30"/>
      <c r="AH129" s="30">
        <v>50000</v>
      </c>
      <c r="AI129" s="30"/>
      <c r="AJ129" s="30"/>
      <c r="AK129" s="30"/>
      <c r="AL129" s="30"/>
      <c r="AM129" s="30"/>
      <c r="AN129" s="30"/>
      <c r="AO129" s="30"/>
      <c r="AP129" s="30">
        <v>0</v>
      </c>
      <c r="AQ129" s="30"/>
      <c r="AR129" s="30"/>
      <c r="AS129" s="30"/>
      <c r="AT129" s="30"/>
      <c r="AU129" s="30"/>
      <c r="AV129" s="30">
        <v>0</v>
      </c>
      <c r="AW129" s="30"/>
      <c r="AX129" s="31"/>
      <c r="AY129" s="1"/>
      <c r="AZ129" s="1"/>
    </row>
    <row r="130" spans="1:52" ht="3" customHeight="1">
      <c r="A130" s="7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9"/>
      <c r="AY130" s="1"/>
      <c r="AZ130" s="1"/>
    </row>
    <row r="131" spans="1:52" ht="30" customHeight="1">
      <c r="A131" s="35" t="s">
        <v>77</v>
      </c>
      <c r="B131" s="36"/>
      <c r="C131" s="36"/>
      <c r="D131" s="36"/>
      <c r="E131" s="36"/>
      <c r="F131" s="37" t="s">
        <v>299</v>
      </c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3">
        <v>253.91</v>
      </c>
      <c r="AB131" s="33"/>
      <c r="AC131" s="33"/>
      <c r="AD131" s="33"/>
      <c r="AE131" s="33"/>
      <c r="AF131" s="33"/>
      <c r="AG131" s="33"/>
      <c r="AH131" s="33">
        <v>253.91</v>
      </c>
      <c r="AI131" s="33"/>
      <c r="AJ131" s="33"/>
      <c r="AK131" s="33"/>
      <c r="AL131" s="33"/>
      <c r="AM131" s="33"/>
      <c r="AN131" s="33"/>
      <c r="AO131" s="33"/>
      <c r="AP131" s="32">
        <v>253.91</v>
      </c>
      <c r="AQ131" s="32"/>
      <c r="AR131" s="32"/>
      <c r="AS131" s="32"/>
      <c r="AT131" s="32"/>
      <c r="AU131" s="32"/>
      <c r="AV131" s="33">
        <v>100</v>
      </c>
      <c r="AW131" s="33"/>
      <c r="AX131" s="34"/>
      <c r="AY131" s="1"/>
      <c r="AZ131" s="1"/>
    </row>
    <row r="132" spans="1:52" ht="30" customHeight="1">
      <c r="A132" s="35" t="s">
        <v>77</v>
      </c>
      <c r="B132" s="36"/>
      <c r="C132" s="36"/>
      <c r="D132" s="36" t="s">
        <v>190</v>
      </c>
      <c r="E132" s="36"/>
      <c r="F132" s="37" t="s">
        <v>300</v>
      </c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3">
        <v>433000</v>
      </c>
      <c r="AB132" s="33"/>
      <c r="AC132" s="33"/>
      <c r="AD132" s="33"/>
      <c r="AE132" s="33"/>
      <c r="AF132" s="33"/>
      <c r="AG132" s="33"/>
      <c r="AH132" s="33">
        <v>433000</v>
      </c>
      <c r="AI132" s="33"/>
      <c r="AJ132" s="33"/>
      <c r="AK132" s="33"/>
      <c r="AL132" s="33"/>
      <c r="AM132" s="33"/>
      <c r="AN132" s="33"/>
      <c r="AO132" s="33"/>
      <c r="AP132" s="32">
        <v>90786.240000000005</v>
      </c>
      <c r="AQ132" s="32"/>
      <c r="AR132" s="32"/>
      <c r="AS132" s="32"/>
      <c r="AT132" s="32"/>
      <c r="AU132" s="32"/>
      <c r="AV132" s="33">
        <v>20.97</v>
      </c>
      <c r="AW132" s="33"/>
      <c r="AX132" s="34"/>
      <c r="AY132" s="1"/>
      <c r="AZ132" s="1"/>
    </row>
    <row r="133" spans="1:52" ht="30" customHeight="1">
      <c r="A133" s="35" t="s">
        <v>77</v>
      </c>
      <c r="B133" s="36"/>
      <c r="C133" s="36"/>
      <c r="D133" s="36" t="s">
        <v>191</v>
      </c>
      <c r="E133" s="36"/>
      <c r="F133" s="37" t="s">
        <v>301</v>
      </c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3">
        <v>80000</v>
      </c>
      <c r="AB133" s="33"/>
      <c r="AC133" s="33"/>
      <c r="AD133" s="33"/>
      <c r="AE133" s="33"/>
      <c r="AF133" s="33"/>
      <c r="AG133" s="33"/>
      <c r="AH133" s="33">
        <v>80000</v>
      </c>
      <c r="AI133" s="33"/>
      <c r="AJ133" s="33"/>
      <c r="AK133" s="33"/>
      <c r="AL133" s="33"/>
      <c r="AM133" s="33"/>
      <c r="AN133" s="33"/>
      <c r="AO133" s="33"/>
      <c r="AP133" s="32">
        <v>4228</v>
      </c>
      <c r="AQ133" s="32"/>
      <c r="AR133" s="32"/>
      <c r="AS133" s="32"/>
      <c r="AT133" s="32"/>
      <c r="AU133" s="32"/>
      <c r="AV133" s="33">
        <v>5.29</v>
      </c>
      <c r="AW133" s="33"/>
      <c r="AX133" s="34"/>
      <c r="AY133" s="1"/>
      <c r="AZ133" s="1"/>
    </row>
    <row r="134" spans="1:52" ht="30" customHeight="1">
      <c r="A134" s="27" t="s">
        <v>77</v>
      </c>
      <c r="B134" s="28"/>
      <c r="C134" s="28"/>
      <c r="D134" s="28" t="s">
        <v>52</v>
      </c>
      <c r="E134" s="28"/>
      <c r="F134" s="29" t="s">
        <v>302</v>
      </c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30">
        <v>513253.91</v>
      </c>
      <c r="AB134" s="30"/>
      <c r="AC134" s="30"/>
      <c r="AD134" s="30"/>
      <c r="AE134" s="30"/>
      <c r="AF134" s="30"/>
      <c r="AG134" s="30"/>
      <c r="AH134" s="30">
        <v>513253.91</v>
      </c>
      <c r="AI134" s="30"/>
      <c r="AJ134" s="30"/>
      <c r="AK134" s="30"/>
      <c r="AL134" s="30"/>
      <c r="AM134" s="30"/>
      <c r="AN134" s="30"/>
      <c r="AO134" s="30"/>
      <c r="AP134" s="30">
        <v>95268.15</v>
      </c>
      <c r="AQ134" s="30"/>
      <c r="AR134" s="30"/>
      <c r="AS134" s="30"/>
      <c r="AT134" s="30"/>
      <c r="AU134" s="30"/>
      <c r="AV134" s="30">
        <v>18.561601638793945</v>
      </c>
      <c r="AW134" s="30"/>
      <c r="AX134" s="31"/>
      <c r="AY134" s="1"/>
      <c r="AZ134" s="1"/>
    </row>
    <row r="135" spans="1:52" ht="3" customHeight="1">
      <c r="A135" s="7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9"/>
      <c r="AY135" s="1"/>
      <c r="AZ135" s="1"/>
    </row>
    <row r="136" spans="1:52" ht="30" customHeight="1">
      <c r="A136" s="27" t="s">
        <v>106</v>
      </c>
      <c r="B136" s="28"/>
      <c r="C136" s="28"/>
      <c r="D136" s="28" t="s">
        <v>52</v>
      </c>
      <c r="E136" s="28"/>
      <c r="F136" s="29" t="s">
        <v>303</v>
      </c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30">
        <v>2865564</v>
      </c>
      <c r="AB136" s="30"/>
      <c r="AC136" s="30"/>
      <c r="AD136" s="30"/>
      <c r="AE136" s="30"/>
      <c r="AF136" s="30"/>
      <c r="AG136" s="30"/>
      <c r="AH136" s="30">
        <v>2865564</v>
      </c>
      <c r="AI136" s="30"/>
      <c r="AJ136" s="30"/>
      <c r="AK136" s="30"/>
      <c r="AL136" s="30"/>
      <c r="AM136" s="30"/>
      <c r="AN136" s="30"/>
      <c r="AO136" s="30"/>
      <c r="AP136" s="30">
        <v>567650.93000000005</v>
      </c>
      <c r="AQ136" s="30"/>
      <c r="AR136" s="30"/>
      <c r="AS136" s="30"/>
      <c r="AT136" s="30"/>
      <c r="AU136" s="30"/>
      <c r="AV136" s="30">
        <v>19.80939656496048</v>
      </c>
      <c r="AW136" s="30"/>
      <c r="AX136" s="31"/>
      <c r="AY136" s="1"/>
      <c r="AZ136" s="1"/>
    </row>
    <row r="137" spans="1:52" ht="3" customHeight="1">
      <c r="A137" s="7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9"/>
      <c r="AY137" s="1"/>
      <c r="AZ137" s="1"/>
    </row>
    <row r="138" spans="1:52" ht="31.5" customHeight="1">
      <c r="A138" s="27" t="s">
        <v>107</v>
      </c>
      <c r="B138" s="28"/>
      <c r="C138" s="28"/>
      <c r="D138" s="28" t="s">
        <v>52</v>
      </c>
      <c r="E138" s="28"/>
      <c r="F138" s="29" t="s">
        <v>304</v>
      </c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30">
        <v>97500</v>
      </c>
      <c r="AB138" s="30"/>
      <c r="AC138" s="30"/>
      <c r="AD138" s="30"/>
      <c r="AE138" s="30"/>
      <c r="AF138" s="30"/>
      <c r="AG138" s="30"/>
      <c r="AH138" s="30">
        <v>97500</v>
      </c>
      <c r="AI138" s="30"/>
      <c r="AJ138" s="30"/>
      <c r="AK138" s="30"/>
      <c r="AL138" s="30"/>
      <c r="AM138" s="30"/>
      <c r="AN138" s="30"/>
      <c r="AO138" s="30"/>
      <c r="AP138" s="30">
        <v>0</v>
      </c>
      <c r="AQ138" s="30"/>
      <c r="AR138" s="30"/>
      <c r="AS138" s="30"/>
      <c r="AT138" s="30"/>
      <c r="AU138" s="30"/>
      <c r="AV138" s="30">
        <v>0</v>
      </c>
      <c r="AW138" s="30"/>
      <c r="AX138" s="31"/>
      <c r="AY138" s="1"/>
      <c r="AZ138" s="1"/>
    </row>
    <row r="139" spans="1:52" ht="3" customHeight="1">
      <c r="A139" s="7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9"/>
      <c r="AY139" s="1"/>
      <c r="AZ139" s="1"/>
    </row>
    <row r="140" spans="1:52" ht="30" customHeight="1">
      <c r="A140" s="35" t="s">
        <v>78</v>
      </c>
      <c r="B140" s="36"/>
      <c r="C140" s="36"/>
      <c r="D140" s="36"/>
      <c r="E140" s="36"/>
      <c r="F140" s="37" t="s">
        <v>240</v>
      </c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3">
        <v>4136100</v>
      </c>
      <c r="AB140" s="33"/>
      <c r="AC140" s="33"/>
      <c r="AD140" s="33"/>
      <c r="AE140" s="33"/>
      <c r="AF140" s="33"/>
      <c r="AG140" s="33"/>
      <c r="AH140" s="33">
        <v>4300088</v>
      </c>
      <c r="AI140" s="33"/>
      <c r="AJ140" s="33"/>
      <c r="AK140" s="33"/>
      <c r="AL140" s="33"/>
      <c r="AM140" s="33"/>
      <c r="AN140" s="33"/>
      <c r="AO140" s="33"/>
      <c r="AP140" s="32">
        <v>816420.9</v>
      </c>
      <c r="AQ140" s="32"/>
      <c r="AR140" s="32"/>
      <c r="AS140" s="32"/>
      <c r="AT140" s="32"/>
      <c r="AU140" s="32"/>
      <c r="AV140" s="33">
        <v>18.989999999999998</v>
      </c>
      <c r="AW140" s="33"/>
      <c r="AX140" s="34"/>
      <c r="AY140" s="1"/>
      <c r="AZ140" s="1"/>
    </row>
    <row r="141" spans="1:52" ht="54" customHeight="1">
      <c r="A141" s="35" t="s">
        <v>78</v>
      </c>
      <c r="B141" s="36"/>
      <c r="C141" s="36"/>
      <c r="D141" s="36"/>
      <c r="E141" s="36"/>
      <c r="F141" s="37" t="s">
        <v>306</v>
      </c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3">
        <v>1702200</v>
      </c>
      <c r="AB141" s="33"/>
      <c r="AC141" s="33"/>
      <c r="AD141" s="33"/>
      <c r="AE141" s="33"/>
      <c r="AF141" s="33"/>
      <c r="AG141" s="33"/>
      <c r="AH141" s="33">
        <v>1702200</v>
      </c>
      <c r="AI141" s="33"/>
      <c r="AJ141" s="33"/>
      <c r="AK141" s="33"/>
      <c r="AL141" s="33"/>
      <c r="AM141" s="33"/>
      <c r="AN141" s="33"/>
      <c r="AO141" s="33"/>
      <c r="AP141" s="32">
        <v>424206.34</v>
      </c>
      <c r="AQ141" s="32"/>
      <c r="AR141" s="32"/>
      <c r="AS141" s="32"/>
      <c r="AT141" s="32"/>
      <c r="AU141" s="32"/>
      <c r="AV141" s="33">
        <v>24.93</v>
      </c>
      <c r="AW141" s="33"/>
      <c r="AX141" s="34"/>
      <c r="AY141" s="1"/>
      <c r="AZ141" s="1"/>
    </row>
    <row r="142" spans="1:52" ht="30" customHeight="1">
      <c r="A142" s="27" t="s">
        <v>78</v>
      </c>
      <c r="B142" s="28"/>
      <c r="C142" s="28"/>
      <c r="D142" s="28" t="s">
        <v>52</v>
      </c>
      <c r="E142" s="28"/>
      <c r="F142" s="29" t="s">
        <v>80</v>
      </c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30">
        <v>5838300</v>
      </c>
      <c r="AB142" s="30"/>
      <c r="AC142" s="30"/>
      <c r="AD142" s="30"/>
      <c r="AE142" s="30"/>
      <c r="AF142" s="30"/>
      <c r="AG142" s="30"/>
      <c r="AH142" s="30">
        <v>6002288</v>
      </c>
      <c r="AI142" s="30"/>
      <c r="AJ142" s="30"/>
      <c r="AK142" s="30"/>
      <c r="AL142" s="30"/>
      <c r="AM142" s="30"/>
      <c r="AN142" s="30"/>
      <c r="AO142" s="30"/>
      <c r="AP142" s="30">
        <v>1240627.24</v>
      </c>
      <c r="AQ142" s="30"/>
      <c r="AR142" s="30"/>
      <c r="AS142" s="30"/>
      <c r="AT142" s="30"/>
      <c r="AU142" s="30"/>
      <c r="AV142" s="30">
        <v>20.669238269329071</v>
      </c>
      <c r="AW142" s="30"/>
      <c r="AX142" s="31"/>
      <c r="AY142" s="1"/>
      <c r="AZ142" s="1"/>
    </row>
    <row r="143" spans="1:52" ht="3" customHeight="1">
      <c r="A143" s="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9"/>
      <c r="AY143" s="1"/>
      <c r="AZ143" s="1"/>
    </row>
    <row r="144" spans="1:52" ht="30" customHeight="1">
      <c r="A144" s="27" t="s">
        <v>81</v>
      </c>
      <c r="B144" s="28"/>
      <c r="C144" s="28"/>
      <c r="D144" s="28" t="s">
        <v>52</v>
      </c>
      <c r="E144" s="28"/>
      <c r="F144" s="29" t="s">
        <v>307</v>
      </c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30">
        <v>25000</v>
      </c>
      <c r="AB144" s="30"/>
      <c r="AC144" s="30"/>
      <c r="AD144" s="30"/>
      <c r="AE144" s="30"/>
      <c r="AF144" s="30"/>
      <c r="AG144" s="30"/>
      <c r="AH144" s="30">
        <v>25000</v>
      </c>
      <c r="AI144" s="30"/>
      <c r="AJ144" s="30"/>
      <c r="AK144" s="30"/>
      <c r="AL144" s="30"/>
      <c r="AM144" s="30"/>
      <c r="AN144" s="30"/>
      <c r="AO144" s="30"/>
      <c r="AP144" s="30">
        <v>4574.6000000000004</v>
      </c>
      <c r="AQ144" s="30"/>
      <c r="AR144" s="30"/>
      <c r="AS144" s="30"/>
      <c r="AT144" s="30"/>
      <c r="AU144" s="30"/>
      <c r="AV144" s="30">
        <v>18.298400938510895</v>
      </c>
      <c r="AW144" s="30"/>
      <c r="AX144" s="31"/>
      <c r="AY144" s="1"/>
      <c r="AZ144" s="1"/>
    </row>
    <row r="145" spans="1:52" ht="3" customHeight="1">
      <c r="A145" s="7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9"/>
      <c r="AY145" s="1"/>
      <c r="AZ145" s="1"/>
    </row>
    <row r="146" spans="1:52" ht="30" customHeight="1">
      <c r="A146" s="27" t="s">
        <v>82</v>
      </c>
      <c r="B146" s="28"/>
      <c r="C146" s="28"/>
      <c r="D146" s="28" t="s">
        <v>52</v>
      </c>
      <c r="E146" s="28"/>
      <c r="F146" s="29" t="s">
        <v>308</v>
      </c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30">
        <v>400000</v>
      </c>
      <c r="AB146" s="30"/>
      <c r="AC146" s="30"/>
      <c r="AD146" s="30"/>
      <c r="AE146" s="30"/>
      <c r="AF146" s="30"/>
      <c r="AG146" s="30"/>
      <c r="AH146" s="30">
        <v>400000</v>
      </c>
      <c r="AI146" s="30"/>
      <c r="AJ146" s="30"/>
      <c r="AK146" s="30"/>
      <c r="AL146" s="30"/>
      <c r="AM146" s="30"/>
      <c r="AN146" s="30"/>
      <c r="AO146" s="30"/>
      <c r="AP146" s="30">
        <v>7288</v>
      </c>
      <c r="AQ146" s="30"/>
      <c r="AR146" s="30"/>
      <c r="AS146" s="30"/>
      <c r="AT146" s="30"/>
      <c r="AU146" s="30"/>
      <c r="AV146" s="30">
        <v>1.8219999969005585</v>
      </c>
      <c r="AW146" s="30"/>
      <c r="AX146" s="31"/>
      <c r="AY146" s="1"/>
      <c r="AZ146" s="1"/>
    </row>
    <row r="147" spans="1:52" ht="3" customHeight="1">
      <c r="A147" s="7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9"/>
      <c r="AY147" s="1"/>
      <c r="AZ147" s="1"/>
    </row>
    <row r="148" spans="1:52" ht="30" customHeight="1">
      <c r="A148" s="35" t="s">
        <v>83</v>
      </c>
      <c r="B148" s="36"/>
      <c r="C148" s="36"/>
      <c r="D148" s="36"/>
      <c r="E148" s="36"/>
      <c r="F148" s="37" t="s">
        <v>309</v>
      </c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3">
        <v>602876</v>
      </c>
      <c r="AB148" s="33"/>
      <c r="AC148" s="33"/>
      <c r="AD148" s="33"/>
      <c r="AE148" s="33"/>
      <c r="AF148" s="33"/>
      <c r="AG148" s="33"/>
      <c r="AH148" s="33">
        <v>602876</v>
      </c>
      <c r="AI148" s="33"/>
      <c r="AJ148" s="33"/>
      <c r="AK148" s="33"/>
      <c r="AL148" s="33"/>
      <c r="AM148" s="33"/>
      <c r="AN148" s="33"/>
      <c r="AO148" s="33"/>
      <c r="AP148" s="32">
        <v>602876</v>
      </c>
      <c r="AQ148" s="32"/>
      <c r="AR148" s="32"/>
      <c r="AS148" s="32"/>
      <c r="AT148" s="32"/>
      <c r="AU148" s="32"/>
      <c r="AV148" s="33">
        <v>100</v>
      </c>
      <c r="AW148" s="33"/>
      <c r="AX148" s="34"/>
      <c r="AY148" s="1"/>
      <c r="AZ148" s="1"/>
    </row>
    <row r="149" spans="1:52" ht="30" customHeight="1">
      <c r="A149" s="35" t="s">
        <v>83</v>
      </c>
      <c r="B149" s="36"/>
      <c r="C149" s="36"/>
      <c r="D149" s="36"/>
      <c r="E149" s="36"/>
      <c r="F149" s="37" t="s">
        <v>310</v>
      </c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3">
        <v>5747124</v>
      </c>
      <c r="AB149" s="33"/>
      <c r="AC149" s="33"/>
      <c r="AD149" s="33"/>
      <c r="AE149" s="33"/>
      <c r="AF149" s="33"/>
      <c r="AG149" s="33"/>
      <c r="AH149" s="33">
        <v>5747124</v>
      </c>
      <c r="AI149" s="33"/>
      <c r="AJ149" s="33"/>
      <c r="AK149" s="33"/>
      <c r="AL149" s="33"/>
      <c r="AM149" s="33"/>
      <c r="AN149" s="33"/>
      <c r="AO149" s="33"/>
      <c r="AP149" s="32">
        <v>5849182</v>
      </c>
      <c r="AQ149" s="32"/>
      <c r="AR149" s="32"/>
      <c r="AS149" s="32"/>
      <c r="AT149" s="32"/>
      <c r="AU149" s="32"/>
      <c r="AV149" s="33">
        <v>101.78</v>
      </c>
      <c r="AW149" s="33"/>
      <c r="AX149" s="34"/>
      <c r="AY149" s="1"/>
      <c r="AZ149" s="1"/>
    </row>
    <row r="150" spans="1:52" ht="54.75" customHeight="1">
      <c r="A150" s="27" t="s">
        <v>83</v>
      </c>
      <c r="B150" s="28"/>
      <c r="C150" s="28"/>
      <c r="D150" s="28" t="s">
        <v>52</v>
      </c>
      <c r="E150" s="28"/>
      <c r="F150" s="29" t="s">
        <v>163</v>
      </c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30">
        <v>6350000</v>
      </c>
      <c r="AB150" s="30"/>
      <c r="AC150" s="30"/>
      <c r="AD150" s="30"/>
      <c r="AE150" s="30"/>
      <c r="AF150" s="30"/>
      <c r="AG150" s="30"/>
      <c r="AH150" s="30">
        <v>6350000</v>
      </c>
      <c r="AI150" s="30"/>
      <c r="AJ150" s="30"/>
      <c r="AK150" s="30"/>
      <c r="AL150" s="30"/>
      <c r="AM150" s="30"/>
      <c r="AN150" s="30"/>
      <c r="AO150" s="30"/>
      <c r="AP150" s="30">
        <v>6452058</v>
      </c>
      <c r="AQ150" s="30"/>
      <c r="AR150" s="30"/>
      <c r="AS150" s="30"/>
      <c r="AT150" s="30"/>
      <c r="AU150" s="30"/>
      <c r="AV150" s="30">
        <v>101.6072154045105</v>
      </c>
      <c r="AW150" s="30"/>
      <c r="AX150" s="31"/>
      <c r="AY150" s="1"/>
      <c r="AZ150" s="1"/>
    </row>
    <row r="151" spans="1:52" ht="3" customHeight="1">
      <c r="A151" s="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9"/>
      <c r="AY151" s="1"/>
      <c r="AZ151" s="1"/>
    </row>
    <row r="152" spans="1:52" ht="30" customHeight="1">
      <c r="A152" s="35" t="s">
        <v>108</v>
      </c>
      <c r="B152" s="36"/>
      <c r="C152" s="36"/>
      <c r="D152" s="36"/>
      <c r="E152" s="36"/>
      <c r="F152" s="37" t="s">
        <v>311</v>
      </c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3">
        <v>600000</v>
      </c>
      <c r="AB152" s="33"/>
      <c r="AC152" s="33"/>
      <c r="AD152" s="33"/>
      <c r="AE152" s="33"/>
      <c r="AF152" s="33"/>
      <c r="AG152" s="33"/>
      <c r="AH152" s="33">
        <v>600000</v>
      </c>
      <c r="AI152" s="33"/>
      <c r="AJ152" s="33"/>
      <c r="AK152" s="33"/>
      <c r="AL152" s="33"/>
      <c r="AM152" s="33"/>
      <c r="AN152" s="33"/>
      <c r="AO152" s="33"/>
      <c r="AP152" s="32">
        <v>22450</v>
      </c>
      <c r="AQ152" s="32"/>
      <c r="AR152" s="32"/>
      <c r="AS152" s="32"/>
      <c r="AT152" s="32"/>
      <c r="AU152" s="32"/>
      <c r="AV152" s="33">
        <v>3.74</v>
      </c>
      <c r="AW152" s="33"/>
      <c r="AX152" s="34"/>
      <c r="AY152" s="1"/>
      <c r="AZ152" s="1"/>
    </row>
    <row r="153" spans="1:52" ht="30" customHeight="1">
      <c r="A153" s="35" t="s">
        <v>108</v>
      </c>
      <c r="B153" s="36"/>
      <c r="C153" s="36"/>
      <c r="D153" s="36"/>
      <c r="E153" s="36"/>
      <c r="F153" s="37" t="s">
        <v>312</v>
      </c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3">
        <v>700000</v>
      </c>
      <c r="AB153" s="33"/>
      <c r="AC153" s="33"/>
      <c r="AD153" s="33"/>
      <c r="AE153" s="33"/>
      <c r="AF153" s="33"/>
      <c r="AG153" s="33"/>
      <c r="AH153" s="33">
        <v>700000</v>
      </c>
      <c r="AI153" s="33"/>
      <c r="AJ153" s="33"/>
      <c r="AK153" s="33"/>
      <c r="AL153" s="33"/>
      <c r="AM153" s="33"/>
      <c r="AN153" s="33"/>
      <c r="AO153" s="33"/>
      <c r="AP153" s="32">
        <v>331590</v>
      </c>
      <c r="AQ153" s="32"/>
      <c r="AR153" s="32"/>
      <c r="AS153" s="32"/>
      <c r="AT153" s="32"/>
      <c r="AU153" s="32"/>
      <c r="AV153" s="33">
        <v>47.37</v>
      </c>
      <c r="AW153" s="33"/>
      <c r="AX153" s="34"/>
      <c r="AY153" s="1"/>
      <c r="AZ153" s="1"/>
    </row>
    <row r="154" spans="1:52" ht="30" customHeight="1">
      <c r="A154" s="27" t="s">
        <v>108</v>
      </c>
      <c r="B154" s="28"/>
      <c r="C154" s="28"/>
      <c r="D154" s="28" t="s">
        <v>52</v>
      </c>
      <c r="E154" s="28"/>
      <c r="F154" s="29" t="s">
        <v>109</v>
      </c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30">
        <v>1300000</v>
      </c>
      <c r="AB154" s="30"/>
      <c r="AC154" s="30"/>
      <c r="AD154" s="30"/>
      <c r="AE154" s="30"/>
      <c r="AF154" s="30"/>
      <c r="AG154" s="30"/>
      <c r="AH154" s="30">
        <v>1300000</v>
      </c>
      <c r="AI154" s="30"/>
      <c r="AJ154" s="30"/>
      <c r="AK154" s="30"/>
      <c r="AL154" s="30"/>
      <c r="AM154" s="30"/>
      <c r="AN154" s="30"/>
      <c r="AO154" s="30"/>
      <c r="AP154" s="30">
        <v>354040</v>
      </c>
      <c r="AQ154" s="30"/>
      <c r="AR154" s="30"/>
      <c r="AS154" s="30"/>
      <c r="AT154" s="30"/>
      <c r="AU154" s="30"/>
      <c r="AV154" s="30">
        <v>27.233844995498657</v>
      </c>
      <c r="AW154" s="30"/>
      <c r="AX154" s="31"/>
      <c r="AY154" s="1"/>
      <c r="AZ154" s="1"/>
    </row>
    <row r="155" spans="1:52" ht="3" customHeight="1">
      <c r="A155" s="7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9"/>
      <c r="AY155" s="1"/>
      <c r="AZ155" s="1"/>
    </row>
    <row r="156" spans="1:52" ht="30" customHeight="1">
      <c r="A156" s="27" t="s">
        <v>110</v>
      </c>
      <c r="B156" s="28"/>
      <c r="C156" s="28"/>
      <c r="D156" s="28" t="s">
        <v>52</v>
      </c>
      <c r="E156" s="28"/>
      <c r="F156" s="29" t="s">
        <v>313</v>
      </c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30">
        <v>3269.87</v>
      </c>
      <c r="AB156" s="30"/>
      <c r="AC156" s="30"/>
      <c r="AD156" s="30"/>
      <c r="AE156" s="30"/>
      <c r="AF156" s="30"/>
      <c r="AG156" s="30"/>
      <c r="AH156" s="30">
        <v>3269.87</v>
      </c>
      <c r="AI156" s="30"/>
      <c r="AJ156" s="30"/>
      <c r="AK156" s="30"/>
      <c r="AL156" s="30"/>
      <c r="AM156" s="30"/>
      <c r="AN156" s="30"/>
      <c r="AO156" s="30"/>
      <c r="AP156" s="30">
        <v>3269.87</v>
      </c>
      <c r="AQ156" s="30"/>
      <c r="AR156" s="30"/>
      <c r="AS156" s="30"/>
      <c r="AT156" s="30"/>
      <c r="AU156" s="30"/>
      <c r="AV156" s="30">
        <v>100</v>
      </c>
      <c r="AW156" s="30"/>
      <c r="AX156" s="31"/>
      <c r="AY156" s="1"/>
      <c r="AZ156" s="1"/>
    </row>
    <row r="157" spans="1:52" ht="3" customHeight="1">
      <c r="A157" s="7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9"/>
      <c r="AY157" s="1"/>
      <c r="AZ157" s="1"/>
    </row>
    <row r="158" spans="1:52" ht="30" customHeight="1">
      <c r="A158" s="23" t="s">
        <v>84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5">
        <v>73040008.269999996</v>
      </c>
      <c r="AB158" s="25"/>
      <c r="AC158" s="25"/>
      <c r="AD158" s="25"/>
      <c r="AE158" s="25"/>
      <c r="AF158" s="25"/>
      <c r="AG158" s="25"/>
      <c r="AH158" s="25">
        <v>74442229.269999996</v>
      </c>
      <c r="AI158" s="25"/>
      <c r="AJ158" s="25"/>
      <c r="AK158" s="25"/>
      <c r="AL158" s="25"/>
      <c r="AM158" s="25"/>
      <c r="AN158" s="25"/>
      <c r="AO158" s="25"/>
      <c r="AP158" s="25">
        <v>17204940.300000001</v>
      </c>
      <c r="AQ158" s="25"/>
      <c r="AR158" s="25"/>
      <c r="AS158" s="25"/>
      <c r="AT158" s="25"/>
      <c r="AU158" s="25"/>
      <c r="AV158" s="25">
        <v>23.111800849437714</v>
      </c>
      <c r="AW158" s="25"/>
      <c r="AX158" s="26"/>
      <c r="AY158" s="1"/>
      <c r="AZ158" s="1"/>
    </row>
    <row r="159" spans="1:52" ht="52.5" customHeight="1" thickBot="1">
      <c r="A159" s="12" t="s">
        <v>314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0">
        <v>66690008.270000003</v>
      </c>
      <c r="AB159" s="10"/>
      <c r="AC159" s="10"/>
      <c r="AD159" s="10"/>
      <c r="AE159" s="10"/>
      <c r="AF159" s="10"/>
      <c r="AG159" s="10"/>
      <c r="AH159" s="10">
        <v>68092229.269999996</v>
      </c>
      <c r="AI159" s="10"/>
      <c r="AJ159" s="10"/>
      <c r="AK159" s="10"/>
      <c r="AL159" s="10"/>
      <c r="AM159" s="10"/>
      <c r="AN159" s="10"/>
      <c r="AO159" s="10"/>
      <c r="AP159" s="10">
        <v>10752882.300000001</v>
      </c>
      <c r="AQ159" s="10"/>
      <c r="AR159" s="10"/>
      <c r="AS159" s="10"/>
      <c r="AT159" s="10"/>
      <c r="AU159" s="10"/>
      <c r="AV159" s="10">
        <v>15.79</v>
      </c>
      <c r="AW159" s="10"/>
      <c r="AX159" s="11"/>
      <c r="AY159" s="1"/>
      <c r="AZ159" s="1"/>
    </row>
    <row r="160" spans="1:52" ht="30" customHeight="1"/>
    <row r="161" spans="3:14" ht="30" customHeight="1">
      <c r="C161" t="s">
        <v>315</v>
      </c>
      <c r="E161" s="62">
        <v>19416425.609999999</v>
      </c>
      <c r="F161" s="62"/>
      <c r="G161" s="62"/>
      <c r="H161" s="62"/>
      <c r="I161" s="62"/>
      <c r="J161" s="62"/>
      <c r="K161" s="62"/>
      <c r="L161" s="62"/>
      <c r="M161" s="62"/>
      <c r="N161" s="62"/>
    </row>
    <row r="162" spans="3:14" ht="30" customHeight="1">
      <c r="C162" t="s">
        <v>316</v>
      </c>
      <c r="E162" s="63">
        <v>-10752882.300000001</v>
      </c>
      <c r="F162" s="63"/>
      <c r="G162" s="63"/>
      <c r="H162" s="63"/>
      <c r="I162" s="63"/>
      <c r="J162" s="63"/>
      <c r="K162" s="63"/>
      <c r="L162" s="63"/>
      <c r="M162" s="63"/>
      <c r="N162" s="63"/>
    </row>
    <row r="163" spans="3:14" ht="30" customHeight="1">
      <c r="C163" t="s">
        <v>317</v>
      </c>
      <c r="E163" s="62">
        <f>SUM(E161:N162)</f>
        <v>8663543.3099999987</v>
      </c>
      <c r="F163" s="62"/>
      <c r="G163" s="62"/>
      <c r="H163" s="62"/>
      <c r="I163" s="62"/>
      <c r="J163" s="62"/>
      <c r="K163" s="62"/>
      <c r="L163" s="62"/>
      <c r="M163" s="62"/>
      <c r="N163" s="62"/>
    </row>
    <row r="164" spans="3:14" ht="30" customHeight="1"/>
    <row r="165" spans="3:14" ht="30" customHeight="1"/>
    <row r="166" spans="3:14" ht="30" customHeight="1"/>
    <row r="167" spans="3:14" ht="30" customHeight="1"/>
    <row r="168" spans="3:14" ht="30" customHeight="1"/>
    <row r="169" spans="3:14" ht="30" customHeight="1"/>
    <row r="170" spans="3:14" ht="30" customHeight="1"/>
    <row r="171" spans="3:14" ht="30" customHeight="1"/>
    <row r="172" spans="3:14" ht="30" customHeight="1"/>
    <row r="173" spans="3:14" ht="30" customHeight="1"/>
    <row r="174" spans="3:14" ht="30" customHeight="1"/>
    <row r="175" spans="3:14" ht="30" customHeight="1"/>
    <row r="176" spans="3:14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</sheetData>
  <sheetProtection algorithmName="SHA-512" hashValue="e3oohB7O4+s+qmOFd5YpiGhQBWrc4UuoEms6IN/2KwMeSFA8bCzkf31oeFaxyvbskbY3PJlwXUpdLAJeVQC1cQ==" saltValue="j7a2gQkM9A9Xv5vFV8BI7w==" spinCount="100000" sheet="1" objects="1" scenarios="1"/>
  <mergeCells count="818">
    <mergeCell ref="A1:AX1"/>
    <mergeCell ref="A2:C2"/>
    <mergeCell ref="D2:E2"/>
    <mergeCell ref="F2:Z2"/>
    <mergeCell ref="AA2:AG2"/>
    <mergeCell ref="AH2:AO2"/>
    <mergeCell ref="AP2:AU2"/>
    <mergeCell ref="AV2:AX2"/>
    <mergeCell ref="A92:AX92"/>
    <mergeCell ref="A94:AX94"/>
    <mergeCell ref="A96:AX96"/>
    <mergeCell ref="A102:AX102"/>
    <mergeCell ref="A104:AX104"/>
    <mergeCell ref="A106:AX106"/>
    <mergeCell ref="A108:AX108"/>
    <mergeCell ref="A110:AX110"/>
    <mergeCell ref="A112:AX112"/>
    <mergeCell ref="AH8:AO8"/>
    <mergeCell ref="AP8:AU8"/>
    <mergeCell ref="AV8:AX8"/>
    <mergeCell ref="AP4:AU4"/>
    <mergeCell ref="AV4:AX4"/>
    <mergeCell ref="A4:C4"/>
    <mergeCell ref="D4:E4"/>
    <mergeCell ref="F4:Z4"/>
    <mergeCell ref="AA4:AG4"/>
    <mergeCell ref="AH4:AO4"/>
    <mergeCell ref="AP3:AU3"/>
    <mergeCell ref="AV3:AX3"/>
    <mergeCell ref="A3:C3"/>
    <mergeCell ref="D3:E3"/>
    <mergeCell ref="F3:Z3"/>
    <mergeCell ref="AA3:AG3"/>
    <mergeCell ref="AH3:AO3"/>
    <mergeCell ref="AP11:AU11"/>
    <mergeCell ref="AV11:AX11"/>
    <mergeCell ref="A11:C11"/>
    <mergeCell ref="D11:E11"/>
    <mergeCell ref="F11:Z11"/>
    <mergeCell ref="AA11:AG11"/>
    <mergeCell ref="AH11:AO11"/>
    <mergeCell ref="AP9:AU9"/>
    <mergeCell ref="AV9:AX9"/>
    <mergeCell ref="A9:C9"/>
    <mergeCell ref="D9:E9"/>
    <mergeCell ref="F9:Z9"/>
    <mergeCell ref="AA9:AG9"/>
    <mergeCell ref="AH9:AO9"/>
    <mergeCell ref="AP6:AU6"/>
    <mergeCell ref="AV6:AX6"/>
    <mergeCell ref="A7:C7"/>
    <mergeCell ref="D7:E7"/>
    <mergeCell ref="F7:Z7"/>
    <mergeCell ref="AA7:AG7"/>
    <mergeCell ref="AH7:AO7"/>
    <mergeCell ref="AP7:AU7"/>
    <mergeCell ref="AV7:AX7"/>
    <mergeCell ref="A6:C6"/>
    <mergeCell ref="D6:E6"/>
    <mergeCell ref="F6:Z6"/>
    <mergeCell ref="AA6:AG6"/>
    <mergeCell ref="AH6:AO6"/>
    <mergeCell ref="A8:C8"/>
    <mergeCell ref="D8:E8"/>
    <mergeCell ref="F8:Z8"/>
    <mergeCell ref="AA8:AG8"/>
    <mergeCell ref="A17:C17"/>
    <mergeCell ref="D17:E17"/>
    <mergeCell ref="F17:Z17"/>
    <mergeCell ref="AA17:AG17"/>
    <mergeCell ref="AH17:AO17"/>
    <mergeCell ref="AP17:AU17"/>
    <mergeCell ref="AV17:AX17"/>
    <mergeCell ref="AP15:AU15"/>
    <mergeCell ref="AV15:AX15"/>
    <mergeCell ref="A15:C15"/>
    <mergeCell ref="D15:E15"/>
    <mergeCell ref="F15:Z15"/>
    <mergeCell ref="AA15:AG15"/>
    <mergeCell ref="AH15:AO15"/>
    <mergeCell ref="A13:C13"/>
    <mergeCell ref="D13:E13"/>
    <mergeCell ref="F13:Z13"/>
    <mergeCell ref="AA13:AG13"/>
    <mergeCell ref="AH13:AO13"/>
    <mergeCell ref="AP13:AU13"/>
    <mergeCell ref="AV13:AX13"/>
    <mergeCell ref="A22:C22"/>
    <mergeCell ref="D22:E22"/>
    <mergeCell ref="F22:Z22"/>
    <mergeCell ref="AA22:AG22"/>
    <mergeCell ref="AH22:AO22"/>
    <mergeCell ref="AP22:AU22"/>
    <mergeCell ref="AV22:AX22"/>
    <mergeCell ref="AP21:AU21"/>
    <mergeCell ref="AV21:AX21"/>
    <mergeCell ref="A21:C21"/>
    <mergeCell ref="D21:E21"/>
    <mergeCell ref="F21:Z21"/>
    <mergeCell ref="AA21:AG21"/>
    <mergeCell ref="AH21:AO21"/>
    <mergeCell ref="AP18:AU18"/>
    <mergeCell ref="AV18:AX18"/>
    <mergeCell ref="A19:C19"/>
    <mergeCell ref="D19:E19"/>
    <mergeCell ref="F19:Z19"/>
    <mergeCell ref="AA19:AG19"/>
    <mergeCell ref="AH19:AO19"/>
    <mergeCell ref="AP19:AU19"/>
    <mergeCell ref="AV19:AX19"/>
    <mergeCell ref="A18:C18"/>
    <mergeCell ref="D18:E18"/>
    <mergeCell ref="F18:Z18"/>
    <mergeCell ref="AA18:AG18"/>
    <mergeCell ref="AH18:AO18"/>
    <mergeCell ref="A25:C25"/>
    <mergeCell ref="D25:E25"/>
    <mergeCell ref="F25:Z25"/>
    <mergeCell ref="AA25:AG25"/>
    <mergeCell ref="AH25:AO25"/>
    <mergeCell ref="AP25:AU25"/>
    <mergeCell ref="AV25:AX25"/>
    <mergeCell ref="AP23:AU23"/>
    <mergeCell ref="AV23:AX23"/>
    <mergeCell ref="A24:C24"/>
    <mergeCell ref="D24:E24"/>
    <mergeCell ref="F24:Z24"/>
    <mergeCell ref="AA24:AG24"/>
    <mergeCell ref="AH24:AO24"/>
    <mergeCell ref="AP24:AU24"/>
    <mergeCell ref="AV24:AX24"/>
    <mergeCell ref="A23:C23"/>
    <mergeCell ref="D23:E23"/>
    <mergeCell ref="F23:Z23"/>
    <mergeCell ref="AA23:AG23"/>
    <mergeCell ref="AH23:AO23"/>
    <mergeCell ref="A30:C30"/>
    <mergeCell ref="D30:E30"/>
    <mergeCell ref="F30:Z30"/>
    <mergeCell ref="AA30:AG30"/>
    <mergeCell ref="AH30:AO30"/>
    <mergeCell ref="AP30:AU30"/>
    <mergeCell ref="AV30:AX30"/>
    <mergeCell ref="A28:C28"/>
    <mergeCell ref="D28:E28"/>
    <mergeCell ref="F28:Z28"/>
    <mergeCell ref="AA28:AG28"/>
    <mergeCell ref="AH28:AO28"/>
    <mergeCell ref="AP28:AU28"/>
    <mergeCell ref="AV28:AX28"/>
    <mergeCell ref="AP26:AU26"/>
    <mergeCell ref="AV26:AX26"/>
    <mergeCell ref="A26:C26"/>
    <mergeCell ref="D26:E26"/>
    <mergeCell ref="F26:Z26"/>
    <mergeCell ref="AA26:AG26"/>
    <mergeCell ref="AH26:AO26"/>
    <mergeCell ref="AP35:AU35"/>
    <mergeCell ref="AV35:AX35"/>
    <mergeCell ref="A35:C35"/>
    <mergeCell ref="D35:E35"/>
    <mergeCell ref="F35:Z35"/>
    <mergeCell ref="AA35:AG35"/>
    <mergeCell ref="AH35:AO35"/>
    <mergeCell ref="AP34:AU34"/>
    <mergeCell ref="AV34:AX34"/>
    <mergeCell ref="A34:C34"/>
    <mergeCell ref="D34:E34"/>
    <mergeCell ref="F34:Z34"/>
    <mergeCell ref="AA34:AG34"/>
    <mergeCell ref="AH34:AO34"/>
    <mergeCell ref="A32:C32"/>
    <mergeCell ref="D32:E32"/>
    <mergeCell ref="F32:Z32"/>
    <mergeCell ref="AA32:AG32"/>
    <mergeCell ref="AH32:AO32"/>
    <mergeCell ref="AP32:AU32"/>
    <mergeCell ref="AV32:AX32"/>
    <mergeCell ref="A38:C38"/>
    <mergeCell ref="D38:E38"/>
    <mergeCell ref="F38:Z38"/>
    <mergeCell ref="AA38:AG38"/>
    <mergeCell ref="AH38:AO38"/>
    <mergeCell ref="AP38:AU38"/>
    <mergeCell ref="AV38:AX38"/>
    <mergeCell ref="AP37:AU37"/>
    <mergeCell ref="AV37:AX37"/>
    <mergeCell ref="A37:C37"/>
    <mergeCell ref="D37:E37"/>
    <mergeCell ref="F37:Z37"/>
    <mergeCell ref="AA37:AG37"/>
    <mergeCell ref="AH37:AO37"/>
    <mergeCell ref="AP36:AU36"/>
    <mergeCell ref="AV36:AX36"/>
    <mergeCell ref="A36:C36"/>
    <mergeCell ref="D36:E36"/>
    <mergeCell ref="F36:Z36"/>
    <mergeCell ref="AA36:AG36"/>
    <mergeCell ref="AH36:AO36"/>
    <mergeCell ref="AP41:AU41"/>
    <mergeCell ref="AV41:AX41"/>
    <mergeCell ref="A43:C43"/>
    <mergeCell ref="D43:E43"/>
    <mergeCell ref="F43:Z43"/>
    <mergeCell ref="AA43:AG43"/>
    <mergeCell ref="AH43:AO43"/>
    <mergeCell ref="AP43:AU43"/>
    <mergeCell ref="AV43:AX43"/>
    <mergeCell ref="A41:C41"/>
    <mergeCell ref="D41:E41"/>
    <mergeCell ref="F41:Z41"/>
    <mergeCell ref="AA41:AG41"/>
    <mergeCell ref="AH41:AO41"/>
    <mergeCell ref="AP39:AU39"/>
    <mergeCell ref="AV39:AX39"/>
    <mergeCell ref="A39:C39"/>
    <mergeCell ref="D39:E39"/>
    <mergeCell ref="F39:Z39"/>
    <mergeCell ref="AA39:AG39"/>
    <mergeCell ref="AH39:AO39"/>
    <mergeCell ref="AP46:AU46"/>
    <mergeCell ref="AV46:AX46"/>
    <mergeCell ref="A47:C47"/>
    <mergeCell ref="D47:E47"/>
    <mergeCell ref="F47:Z47"/>
    <mergeCell ref="AA47:AG47"/>
    <mergeCell ref="AH47:AO47"/>
    <mergeCell ref="AP47:AU47"/>
    <mergeCell ref="AV47:AX47"/>
    <mergeCell ref="A46:C46"/>
    <mergeCell ref="D46:E46"/>
    <mergeCell ref="F46:Z46"/>
    <mergeCell ref="AA46:AG46"/>
    <mergeCell ref="AH46:AO46"/>
    <mergeCell ref="AP44:AU44"/>
    <mergeCell ref="AV44:AX44"/>
    <mergeCell ref="A45:C45"/>
    <mergeCell ref="D45:E45"/>
    <mergeCell ref="F45:Z45"/>
    <mergeCell ref="AA45:AG45"/>
    <mergeCell ref="AH45:AO45"/>
    <mergeCell ref="AP45:AU45"/>
    <mergeCell ref="AV45:AX45"/>
    <mergeCell ref="A44:C44"/>
    <mergeCell ref="D44:E44"/>
    <mergeCell ref="F44:Z44"/>
    <mergeCell ref="AA44:AG44"/>
    <mergeCell ref="AH44:AO44"/>
    <mergeCell ref="AP50:AU50"/>
    <mergeCell ref="AV50:AX50"/>
    <mergeCell ref="A50:C50"/>
    <mergeCell ref="D50:E50"/>
    <mergeCell ref="F50:Z50"/>
    <mergeCell ref="AA50:AG50"/>
    <mergeCell ref="AH50:AO50"/>
    <mergeCell ref="AP48:AU48"/>
    <mergeCell ref="AV48:AX48"/>
    <mergeCell ref="A49:C49"/>
    <mergeCell ref="D49:E49"/>
    <mergeCell ref="F49:Z49"/>
    <mergeCell ref="AA49:AG49"/>
    <mergeCell ref="AH49:AO49"/>
    <mergeCell ref="AP49:AU49"/>
    <mergeCell ref="AV49:AX49"/>
    <mergeCell ref="A48:C48"/>
    <mergeCell ref="D48:E48"/>
    <mergeCell ref="F48:Z48"/>
    <mergeCell ref="AA48:AG48"/>
    <mergeCell ref="AH48:AO48"/>
    <mergeCell ref="A56:C56"/>
    <mergeCell ref="D56:E56"/>
    <mergeCell ref="F56:Z56"/>
    <mergeCell ref="AA56:AG56"/>
    <mergeCell ref="AH56:AO56"/>
    <mergeCell ref="AP56:AU56"/>
    <mergeCell ref="AV56:AX56"/>
    <mergeCell ref="A57:AX57"/>
    <mergeCell ref="AP54:AU54"/>
    <mergeCell ref="AV54:AX54"/>
    <mergeCell ref="A55:AX55"/>
    <mergeCell ref="A54:C54"/>
    <mergeCell ref="D54:E54"/>
    <mergeCell ref="F54:Z54"/>
    <mergeCell ref="AA54:AG54"/>
    <mergeCell ref="AH54:AO54"/>
    <mergeCell ref="AP52:AU52"/>
    <mergeCell ref="AV52:AX52"/>
    <mergeCell ref="A52:C52"/>
    <mergeCell ref="D52:E52"/>
    <mergeCell ref="F52:Z52"/>
    <mergeCell ref="AA52:AG52"/>
    <mergeCell ref="AH52:AO52"/>
    <mergeCell ref="AP60:AU60"/>
    <mergeCell ref="AV60:AX60"/>
    <mergeCell ref="A61:C61"/>
    <mergeCell ref="D61:E61"/>
    <mergeCell ref="F61:Z61"/>
    <mergeCell ref="AA61:AG61"/>
    <mergeCell ref="AH61:AO61"/>
    <mergeCell ref="AP61:AU61"/>
    <mergeCell ref="AV61:AX61"/>
    <mergeCell ref="A60:C60"/>
    <mergeCell ref="D60:E60"/>
    <mergeCell ref="F60:Z60"/>
    <mergeCell ref="AA60:AG60"/>
    <mergeCell ref="AH60:AO60"/>
    <mergeCell ref="A58:C58"/>
    <mergeCell ref="D58:E58"/>
    <mergeCell ref="F58:Z58"/>
    <mergeCell ref="AA58:AG58"/>
    <mergeCell ref="AH58:AO58"/>
    <mergeCell ref="AP58:AU58"/>
    <mergeCell ref="AV58:AX58"/>
    <mergeCell ref="A59:AX59"/>
    <mergeCell ref="AP65:AU65"/>
    <mergeCell ref="AV65:AX65"/>
    <mergeCell ref="A66:AX66"/>
    <mergeCell ref="A65:C65"/>
    <mergeCell ref="D65:E65"/>
    <mergeCell ref="F65:Z65"/>
    <mergeCell ref="AA65:AG65"/>
    <mergeCell ref="AH65:AO65"/>
    <mergeCell ref="A63:C63"/>
    <mergeCell ref="D63:E63"/>
    <mergeCell ref="F63:Z63"/>
    <mergeCell ref="AA63:AG63"/>
    <mergeCell ref="AH63:AO63"/>
    <mergeCell ref="AP63:AU63"/>
    <mergeCell ref="AV63:AX63"/>
    <mergeCell ref="A64:AX64"/>
    <mergeCell ref="AP62:AU62"/>
    <mergeCell ref="AV62:AX62"/>
    <mergeCell ref="A62:C62"/>
    <mergeCell ref="D62:E62"/>
    <mergeCell ref="F62:Z62"/>
    <mergeCell ref="AA62:AG62"/>
    <mergeCell ref="AH62:AO62"/>
    <mergeCell ref="A71:C71"/>
    <mergeCell ref="D71:E71"/>
    <mergeCell ref="F71:Z71"/>
    <mergeCell ref="AA71:AG71"/>
    <mergeCell ref="AH71:AO71"/>
    <mergeCell ref="AP71:AU71"/>
    <mergeCell ref="AV71:AX71"/>
    <mergeCell ref="A70:AX70"/>
    <mergeCell ref="A72:AX72"/>
    <mergeCell ref="A69:C69"/>
    <mergeCell ref="D69:E69"/>
    <mergeCell ref="F69:Z69"/>
    <mergeCell ref="AA69:AG69"/>
    <mergeCell ref="AH69:AO69"/>
    <mergeCell ref="AP69:AU69"/>
    <mergeCell ref="AV69:AX69"/>
    <mergeCell ref="AP67:AU67"/>
    <mergeCell ref="AV67:AX67"/>
    <mergeCell ref="A68:AX68"/>
    <mergeCell ref="A67:C67"/>
    <mergeCell ref="D67:E67"/>
    <mergeCell ref="F67:Z67"/>
    <mergeCell ref="AA67:AG67"/>
    <mergeCell ref="AH67:AO67"/>
    <mergeCell ref="A75:C75"/>
    <mergeCell ref="D75:E75"/>
    <mergeCell ref="F75:Z75"/>
    <mergeCell ref="AA75:AG75"/>
    <mergeCell ref="AH75:AO75"/>
    <mergeCell ref="AP75:AU75"/>
    <mergeCell ref="AV75:AX75"/>
    <mergeCell ref="AP74:AU74"/>
    <mergeCell ref="AV74:AX74"/>
    <mergeCell ref="A74:C74"/>
    <mergeCell ref="D74:E74"/>
    <mergeCell ref="F74:Z74"/>
    <mergeCell ref="AA74:AG74"/>
    <mergeCell ref="AH74:AO74"/>
    <mergeCell ref="AP73:AU73"/>
    <mergeCell ref="AV73:AX73"/>
    <mergeCell ref="A73:C73"/>
    <mergeCell ref="D73:E73"/>
    <mergeCell ref="F73:Z73"/>
    <mergeCell ref="AA73:AG73"/>
    <mergeCell ref="AH73:AO73"/>
    <mergeCell ref="A79:C79"/>
    <mergeCell ref="D79:E79"/>
    <mergeCell ref="F79:Z79"/>
    <mergeCell ref="AA79:AG79"/>
    <mergeCell ref="AH79:AO79"/>
    <mergeCell ref="AP79:AU79"/>
    <mergeCell ref="AV79:AX79"/>
    <mergeCell ref="AP78:AU78"/>
    <mergeCell ref="AV78:AX78"/>
    <mergeCell ref="A78:C78"/>
    <mergeCell ref="D78:E78"/>
    <mergeCell ref="F78:Z78"/>
    <mergeCell ref="AA78:AG78"/>
    <mergeCell ref="AH78:AO78"/>
    <mergeCell ref="A76:C76"/>
    <mergeCell ref="D76:E76"/>
    <mergeCell ref="F76:Z76"/>
    <mergeCell ref="AA76:AG76"/>
    <mergeCell ref="AH76:AO76"/>
    <mergeCell ref="AP76:AU76"/>
    <mergeCell ref="AV76:AX76"/>
    <mergeCell ref="A77:AX77"/>
    <mergeCell ref="AP82:AU82"/>
    <mergeCell ref="AV82:AX82"/>
    <mergeCell ref="A83:C83"/>
    <mergeCell ref="D83:E83"/>
    <mergeCell ref="F83:Z83"/>
    <mergeCell ref="AA83:AG83"/>
    <mergeCell ref="AH83:AO83"/>
    <mergeCell ref="AP83:AU83"/>
    <mergeCell ref="AV83:AX83"/>
    <mergeCell ref="A82:C82"/>
    <mergeCell ref="D82:E82"/>
    <mergeCell ref="F82:Z82"/>
    <mergeCell ref="AA82:AG82"/>
    <mergeCell ref="AH82:AO82"/>
    <mergeCell ref="AP80:AU80"/>
    <mergeCell ref="AV80:AX80"/>
    <mergeCell ref="A81:C81"/>
    <mergeCell ref="D81:E81"/>
    <mergeCell ref="F81:Z81"/>
    <mergeCell ref="AA81:AG81"/>
    <mergeCell ref="AH81:AO81"/>
    <mergeCell ref="AP81:AU81"/>
    <mergeCell ref="AV81:AX81"/>
    <mergeCell ref="A80:C80"/>
    <mergeCell ref="D80:E80"/>
    <mergeCell ref="F80:Z80"/>
    <mergeCell ref="AA80:AG80"/>
    <mergeCell ref="AH80:AO80"/>
    <mergeCell ref="AP87:AU87"/>
    <mergeCell ref="AV87:AX87"/>
    <mergeCell ref="A88:C88"/>
    <mergeCell ref="D88:E88"/>
    <mergeCell ref="F88:Z88"/>
    <mergeCell ref="AA88:AG88"/>
    <mergeCell ref="AH88:AO88"/>
    <mergeCell ref="AP88:AU88"/>
    <mergeCell ref="AV88:AX88"/>
    <mergeCell ref="A87:C87"/>
    <mergeCell ref="D87:E87"/>
    <mergeCell ref="F87:Z87"/>
    <mergeCell ref="AA87:AG87"/>
    <mergeCell ref="AH87:AO87"/>
    <mergeCell ref="AP84:AU84"/>
    <mergeCell ref="AV84:AX84"/>
    <mergeCell ref="A85:C85"/>
    <mergeCell ref="D85:E85"/>
    <mergeCell ref="F85:Z85"/>
    <mergeCell ref="AA85:AG85"/>
    <mergeCell ref="AH85:AO85"/>
    <mergeCell ref="AP85:AU85"/>
    <mergeCell ref="AV85:AX85"/>
    <mergeCell ref="A84:C84"/>
    <mergeCell ref="D84:E84"/>
    <mergeCell ref="F84:Z84"/>
    <mergeCell ref="AA84:AG84"/>
    <mergeCell ref="AH84:AO84"/>
    <mergeCell ref="AP90:AU90"/>
    <mergeCell ref="AV90:AX90"/>
    <mergeCell ref="A91:C91"/>
    <mergeCell ref="D91:E91"/>
    <mergeCell ref="F91:Z91"/>
    <mergeCell ref="AA91:AG91"/>
    <mergeCell ref="AH91:AO91"/>
    <mergeCell ref="AP91:AU91"/>
    <mergeCell ref="AV91:AX91"/>
    <mergeCell ref="A90:C90"/>
    <mergeCell ref="D90:E90"/>
    <mergeCell ref="F90:Z90"/>
    <mergeCell ref="AA90:AG90"/>
    <mergeCell ref="AH90:AO90"/>
    <mergeCell ref="A89:C89"/>
    <mergeCell ref="D89:E89"/>
    <mergeCell ref="F89:Z89"/>
    <mergeCell ref="AA89:AG89"/>
    <mergeCell ref="AH89:AO89"/>
    <mergeCell ref="AP89:AU89"/>
    <mergeCell ref="AV89:AX89"/>
    <mergeCell ref="AP93:AU93"/>
    <mergeCell ref="AV93:AX93"/>
    <mergeCell ref="A93:C93"/>
    <mergeCell ref="D93:E93"/>
    <mergeCell ref="F93:Z93"/>
    <mergeCell ref="AA93:AG93"/>
    <mergeCell ref="AH93:AO93"/>
    <mergeCell ref="AP95:AU95"/>
    <mergeCell ref="AV95:AX95"/>
    <mergeCell ref="A95:C95"/>
    <mergeCell ref="D95:E95"/>
    <mergeCell ref="F95:Z95"/>
    <mergeCell ref="AA95:AG95"/>
    <mergeCell ref="AH95:AO95"/>
    <mergeCell ref="AP97:AU97"/>
    <mergeCell ref="AV97:AX97"/>
    <mergeCell ref="A97:C97"/>
    <mergeCell ref="D97:E97"/>
    <mergeCell ref="F97:Z97"/>
    <mergeCell ref="AA97:AG97"/>
    <mergeCell ref="AH97:AO97"/>
    <mergeCell ref="AP98:AU98"/>
    <mergeCell ref="AV98:AX98"/>
    <mergeCell ref="A98:C98"/>
    <mergeCell ref="D98:E98"/>
    <mergeCell ref="F98:Z98"/>
    <mergeCell ref="AA98:AG98"/>
    <mergeCell ref="AH98:AO98"/>
    <mergeCell ref="AP101:AU101"/>
    <mergeCell ref="AV101:AX101"/>
    <mergeCell ref="A101:C101"/>
    <mergeCell ref="D101:E101"/>
    <mergeCell ref="F101:Z101"/>
    <mergeCell ref="AA101:AG101"/>
    <mergeCell ref="AH101:AO101"/>
    <mergeCell ref="AP99:AU99"/>
    <mergeCell ref="AV99:AX99"/>
    <mergeCell ref="A100:C100"/>
    <mergeCell ref="D100:E100"/>
    <mergeCell ref="F100:Z100"/>
    <mergeCell ref="AA100:AG100"/>
    <mergeCell ref="AH100:AO100"/>
    <mergeCell ref="AP100:AU100"/>
    <mergeCell ref="AV100:AX100"/>
    <mergeCell ref="A99:C99"/>
    <mergeCell ref="D99:E99"/>
    <mergeCell ref="F99:Z99"/>
    <mergeCell ref="AA99:AG99"/>
    <mergeCell ref="AH99:AO99"/>
    <mergeCell ref="AP103:AU103"/>
    <mergeCell ref="AV103:AX103"/>
    <mergeCell ref="A103:C103"/>
    <mergeCell ref="D103:E103"/>
    <mergeCell ref="F103:Z103"/>
    <mergeCell ref="AA103:AG103"/>
    <mergeCell ref="AH103:AO103"/>
    <mergeCell ref="A105:C105"/>
    <mergeCell ref="D105:E105"/>
    <mergeCell ref="F105:Z105"/>
    <mergeCell ref="AA105:AG105"/>
    <mergeCell ref="AH105:AO105"/>
    <mergeCell ref="AP105:AU105"/>
    <mergeCell ref="AV105:AX105"/>
    <mergeCell ref="A109:C109"/>
    <mergeCell ref="D109:E109"/>
    <mergeCell ref="F109:Z109"/>
    <mergeCell ref="AA109:AG109"/>
    <mergeCell ref="AH109:AO109"/>
    <mergeCell ref="AP109:AU109"/>
    <mergeCell ref="AV109:AX109"/>
    <mergeCell ref="A107:C107"/>
    <mergeCell ref="D107:E107"/>
    <mergeCell ref="F107:Z107"/>
    <mergeCell ref="AA107:AG107"/>
    <mergeCell ref="AH107:AO107"/>
    <mergeCell ref="AP107:AU107"/>
    <mergeCell ref="AV107:AX107"/>
    <mergeCell ref="AP113:AU113"/>
    <mergeCell ref="AV113:AX113"/>
    <mergeCell ref="A113:C113"/>
    <mergeCell ref="D113:E113"/>
    <mergeCell ref="F113:Z113"/>
    <mergeCell ref="AA113:AG113"/>
    <mergeCell ref="AH113:AO113"/>
    <mergeCell ref="A111:C111"/>
    <mergeCell ref="D111:E111"/>
    <mergeCell ref="F111:Z111"/>
    <mergeCell ref="AA111:AG111"/>
    <mergeCell ref="AH111:AO111"/>
    <mergeCell ref="AP111:AU111"/>
    <mergeCell ref="AV111:AX111"/>
    <mergeCell ref="AP114:AU114"/>
    <mergeCell ref="AV114:AX114"/>
    <mergeCell ref="A114:C114"/>
    <mergeCell ref="D114:E114"/>
    <mergeCell ref="F114:Z114"/>
    <mergeCell ref="AA114:AG114"/>
    <mergeCell ref="AH114:AO114"/>
    <mergeCell ref="A118:AX118"/>
    <mergeCell ref="A116:C116"/>
    <mergeCell ref="D116:E116"/>
    <mergeCell ref="F116:Z116"/>
    <mergeCell ref="AA116:AG116"/>
    <mergeCell ref="AH116:AO116"/>
    <mergeCell ref="AP116:AU116"/>
    <mergeCell ref="AV116:AX116"/>
    <mergeCell ref="A115:C115"/>
    <mergeCell ref="D115:E115"/>
    <mergeCell ref="F115:Z115"/>
    <mergeCell ref="AA115:AG115"/>
    <mergeCell ref="A117:C117"/>
    <mergeCell ref="D117:E117"/>
    <mergeCell ref="F117:Z117"/>
    <mergeCell ref="AA117:AG117"/>
    <mergeCell ref="AH117:AO117"/>
    <mergeCell ref="AP117:AU117"/>
    <mergeCell ref="AV117:AX117"/>
    <mergeCell ref="AH115:AO115"/>
    <mergeCell ref="AP115:AU115"/>
    <mergeCell ref="AV115:AX115"/>
    <mergeCell ref="A122:AX122"/>
    <mergeCell ref="AP119:AU119"/>
    <mergeCell ref="AV119:AX119"/>
    <mergeCell ref="A119:C119"/>
    <mergeCell ref="D119:E119"/>
    <mergeCell ref="F119:Z119"/>
    <mergeCell ref="AA119:AG119"/>
    <mergeCell ref="AH119:AO119"/>
    <mergeCell ref="A120:C120"/>
    <mergeCell ref="D120:E120"/>
    <mergeCell ref="F120:Z120"/>
    <mergeCell ref="AA120:AG120"/>
    <mergeCell ref="AH120:AO120"/>
    <mergeCell ref="AP120:AU120"/>
    <mergeCell ref="AV120:AX120"/>
    <mergeCell ref="A124:AX124"/>
    <mergeCell ref="A126:AX126"/>
    <mergeCell ref="A128:AX128"/>
    <mergeCell ref="A130:AX130"/>
    <mergeCell ref="A123:C123"/>
    <mergeCell ref="D123:E123"/>
    <mergeCell ref="F123:Z123"/>
    <mergeCell ref="AA123:AG123"/>
    <mergeCell ref="AH123:AO123"/>
    <mergeCell ref="AP123:AU123"/>
    <mergeCell ref="AV123:AX123"/>
    <mergeCell ref="AP121:AU121"/>
    <mergeCell ref="AV121:AX121"/>
    <mergeCell ref="A121:C121"/>
    <mergeCell ref="D121:E121"/>
    <mergeCell ref="F121:Z121"/>
    <mergeCell ref="AA121:AG121"/>
    <mergeCell ref="AH121:AO121"/>
    <mergeCell ref="AP125:AU125"/>
    <mergeCell ref="AV125:AX125"/>
    <mergeCell ref="A125:C125"/>
    <mergeCell ref="D125:E125"/>
    <mergeCell ref="F125:Z125"/>
    <mergeCell ref="AA125:AG125"/>
    <mergeCell ref="AH125:AO125"/>
    <mergeCell ref="AP129:AU129"/>
    <mergeCell ref="AV129:AX129"/>
    <mergeCell ref="A129:C129"/>
    <mergeCell ref="D129:E129"/>
    <mergeCell ref="F129:Z129"/>
    <mergeCell ref="AA129:AG129"/>
    <mergeCell ref="AH129:AO129"/>
    <mergeCell ref="AP127:AU127"/>
    <mergeCell ref="AV127:AX127"/>
    <mergeCell ref="A127:C127"/>
    <mergeCell ref="D127:E127"/>
    <mergeCell ref="F127:Z127"/>
    <mergeCell ref="AA127:AG127"/>
    <mergeCell ref="AH127:AO127"/>
    <mergeCell ref="A135:AX135"/>
    <mergeCell ref="AP132:AU132"/>
    <mergeCell ref="AV132:AX132"/>
    <mergeCell ref="A133:C133"/>
    <mergeCell ref="D133:E133"/>
    <mergeCell ref="F133:Z133"/>
    <mergeCell ref="AA133:AG133"/>
    <mergeCell ref="AH133:AO133"/>
    <mergeCell ref="AP133:AU133"/>
    <mergeCell ref="AV133:AX133"/>
    <mergeCell ref="A132:C132"/>
    <mergeCell ref="D132:E132"/>
    <mergeCell ref="F132:Z132"/>
    <mergeCell ref="AA132:AG132"/>
    <mergeCell ref="AH132:AO132"/>
    <mergeCell ref="A131:C131"/>
    <mergeCell ref="D131:E131"/>
    <mergeCell ref="F131:Z131"/>
    <mergeCell ref="AA131:AG131"/>
    <mergeCell ref="AH131:AO131"/>
    <mergeCell ref="AP131:AU131"/>
    <mergeCell ref="AV131:AX131"/>
    <mergeCell ref="A137:AX137"/>
    <mergeCell ref="A134:C134"/>
    <mergeCell ref="D134:E134"/>
    <mergeCell ref="F134:Z134"/>
    <mergeCell ref="AA134:AG134"/>
    <mergeCell ref="AH134:AO134"/>
    <mergeCell ref="AP134:AU134"/>
    <mergeCell ref="AV134:AX134"/>
    <mergeCell ref="A139:AX139"/>
    <mergeCell ref="A143:AX143"/>
    <mergeCell ref="A145:AX145"/>
    <mergeCell ref="A147:AX147"/>
    <mergeCell ref="A136:C136"/>
    <mergeCell ref="D136:E136"/>
    <mergeCell ref="F136:Z136"/>
    <mergeCell ref="AA136:AG136"/>
    <mergeCell ref="AH136:AO136"/>
    <mergeCell ref="AP136:AU136"/>
    <mergeCell ref="AV136:AX136"/>
    <mergeCell ref="F150:Z150"/>
    <mergeCell ref="A151:AX151"/>
    <mergeCell ref="AP140:AU140"/>
    <mergeCell ref="AV140:AX140"/>
    <mergeCell ref="A140:C140"/>
    <mergeCell ref="D140:E140"/>
    <mergeCell ref="F140:Z140"/>
    <mergeCell ref="AA140:AG140"/>
    <mergeCell ref="AH140:AO140"/>
    <mergeCell ref="A138:C138"/>
    <mergeCell ref="D138:E138"/>
    <mergeCell ref="F138:Z138"/>
    <mergeCell ref="AA138:AG138"/>
    <mergeCell ref="AH138:AO138"/>
    <mergeCell ref="AP138:AU138"/>
    <mergeCell ref="AV138:AX138"/>
    <mergeCell ref="AP141:AU141"/>
    <mergeCell ref="AV141:AX141"/>
    <mergeCell ref="A141:C141"/>
    <mergeCell ref="D141:E141"/>
    <mergeCell ref="F141:Z141"/>
    <mergeCell ref="AA141:AG141"/>
    <mergeCell ref="AH141:AO141"/>
    <mergeCell ref="A155:AX155"/>
    <mergeCell ref="A157:AX157"/>
    <mergeCell ref="AP159:AU159"/>
    <mergeCell ref="AV159:AX159"/>
    <mergeCell ref="AA159:AG159"/>
    <mergeCell ref="AH159:AO159"/>
    <mergeCell ref="A159:Z159"/>
    <mergeCell ref="E161:N161"/>
    <mergeCell ref="E162:N162"/>
    <mergeCell ref="E163:N163"/>
    <mergeCell ref="AP144:AU144"/>
    <mergeCell ref="AV144:AX144"/>
    <mergeCell ref="A144:C144"/>
    <mergeCell ref="D144:E144"/>
    <mergeCell ref="F144:Z144"/>
    <mergeCell ref="AA144:AG144"/>
    <mergeCell ref="AH144:AO144"/>
    <mergeCell ref="AP142:AU142"/>
    <mergeCell ref="AV142:AX142"/>
    <mergeCell ref="A142:C142"/>
    <mergeCell ref="D142:E142"/>
    <mergeCell ref="F142:Z142"/>
    <mergeCell ref="AA142:AG142"/>
    <mergeCell ref="AH142:AO142"/>
    <mergeCell ref="AV149:AX149"/>
    <mergeCell ref="A150:C150"/>
    <mergeCell ref="D150:E150"/>
    <mergeCell ref="AA150:AG150"/>
    <mergeCell ref="AH150:AO150"/>
    <mergeCell ref="AP150:AU150"/>
    <mergeCell ref="AV150:AX150"/>
    <mergeCell ref="A149:C149"/>
    <mergeCell ref="D149:E149"/>
    <mergeCell ref="F149:Z149"/>
    <mergeCell ref="AA149:AG149"/>
    <mergeCell ref="AH149:AO149"/>
    <mergeCell ref="AP146:AU146"/>
    <mergeCell ref="AV146:AX146"/>
    <mergeCell ref="A148:C148"/>
    <mergeCell ref="D148:E148"/>
    <mergeCell ref="F148:Z148"/>
    <mergeCell ref="AA148:AG148"/>
    <mergeCell ref="AH148:AO148"/>
    <mergeCell ref="AP148:AU148"/>
    <mergeCell ref="AV148:AX148"/>
    <mergeCell ref="A146:C146"/>
    <mergeCell ref="D146:E146"/>
    <mergeCell ref="F146:Z146"/>
    <mergeCell ref="AA146:AG146"/>
    <mergeCell ref="AH146:AO146"/>
    <mergeCell ref="A158:Z158"/>
    <mergeCell ref="AA158:AG158"/>
    <mergeCell ref="AH158:AO158"/>
    <mergeCell ref="AP158:AU158"/>
    <mergeCell ref="AV158:AX158"/>
    <mergeCell ref="A156:C156"/>
    <mergeCell ref="D156:E156"/>
    <mergeCell ref="F156:Z156"/>
    <mergeCell ref="AA156:AG156"/>
    <mergeCell ref="AH156:AO156"/>
    <mergeCell ref="AP154:AU154"/>
    <mergeCell ref="AV154:AX154"/>
    <mergeCell ref="A154:C154"/>
    <mergeCell ref="D154:E154"/>
    <mergeCell ref="F154:Z154"/>
    <mergeCell ref="AA154:AG154"/>
    <mergeCell ref="AH154:AO154"/>
    <mergeCell ref="A86:AX86"/>
    <mergeCell ref="A5:AX5"/>
    <mergeCell ref="A10:AX10"/>
    <mergeCell ref="A12:AX12"/>
    <mergeCell ref="A14:AX14"/>
    <mergeCell ref="A16:AX16"/>
    <mergeCell ref="A20:AX20"/>
    <mergeCell ref="A27:AX27"/>
    <mergeCell ref="A29:AX29"/>
    <mergeCell ref="A31:AX31"/>
    <mergeCell ref="A33:AX33"/>
    <mergeCell ref="A40:AX40"/>
    <mergeCell ref="A42:AX42"/>
    <mergeCell ref="A51:AX51"/>
    <mergeCell ref="A53:AX53"/>
    <mergeCell ref="AP156:AU156"/>
    <mergeCell ref="AV156:AX156"/>
    <mergeCell ref="AP152:AU152"/>
    <mergeCell ref="AV152:AX152"/>
    <mergeCell ref="A153:C153"/>
    <mergeCell ref="D153:E153"/>
    <mergeCell ref="F153:Z153"/>
    <mergeCell ref="AA153:AG153"/>
    <mergeCell ref="AH153:AO153"/>
    <mergeCell ref="AP153:AU153"/>
    <mergeCell ref="AV153:AX153"/>
    <mergeCell ref="A152:C152"/>
    <mergeCell ref="D152:E152"/>
    <mergeCell ref="F152:Z152"/>
    <mergeCell ref="AA152:AG152"/>
    <mergeCell ref="AH152:AO152"/>
    <mergeCell ref="AP149:AU149"/>
  </mergeCells>
  <pageMargins left="0" right="0" top="0" bottom="0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40"/>
  <sheetViews>
    <sheetView showGridLines="0" workbookViewId="0">
      <selection activeCell="B12" sqref="B12"/>
    </sheetView>
  </sheetViews>
  <sheetFormatPr defaultRowHeight="14.25"/>
  <cols>
    <col min="1" max="1" width="34.5703125" style="68" customWidth="1"/>
    <col min="2" max="2" width="27" style="68" customWidth="1"/>
    <col min="3" max="16384" width="9.140625" style="68"/>
  </cols>
  <sheetData>
    <row r="1" spans="1:2" ht="20.100000000000001" customHeight="1" thickBot="1">
      <c r="A1" s="68" t="s">
        <v>330</v>
      </c>
    </row>
    <row r="2" spans="1:2" ht="30" customHeight="1" thickTop="1">
      <c r="A2" s="69" t="s">
        <v>318</v>
      </c>
      <c r="B2" s="70"/>
    </row>
    <row r="3" spans="1:2" ht="24.95" customHeight="1">
      <c r="A3" s="71" t="s">
        <v>319</v>
      </c>
      <c r="B3" s="72">
        <v>10665610.560000001</v>
      </c>
    </row>
    <row r="4" spans="1:2" ht="24.95" customHeight="1">
      <c r="A4" s="71" t="s">
        <v>320</v>
      </c>
      <c r="B4" s="72">
        <v>2322.39</v>
      </c>
    </row>
    <row r="5" spans="1:2" ht="24.95" customHeight="1">
      <c r="A5" s="71" t="s">
        <v>321</v>
      </c>
      <c r="B5" s="72">
        <v>6511656.6799999997</v>
      </c>
    </row>
    <row r="6" spans="1:2" ht="24.95" customHeight="1">
      <c r="A6" s="71" t="s">
        <v>322</v>
      </c>
      <c r="B6" s="72">
        <v>145571.32999999999</v>
      </c>
    </row>
    <row r="7" spans="1:2" ht="24.95" customHeight="1">
      <c r="A7" s="73" t="s">
        <v>118</v>
      </c>
      <c r="B7" s="74">
        <f>SUM(B3:B6)</f>
        <v>17325160.960000001</v>
      </c>
    </row>
    <row r="8" spans="1:2" ht="11.25" customHeight="1" thickBot="1">
      <c r="A8" s="75"/>
      <c r="B8" s="76"/>
    </row>
    <row r="9" spans="1:2" ht="30" customHeight="1">
      <c r="A9" s="77" t="s">
        <v>323</v>
      </c>
      <c r="B9" s="78"/>
    </row>
    <row r="10" spans="1:2" ht="24.95" customHeight="1">
      <c r="A10" s="71" t="s">
        <v>324</v>
      </c>
      <c r="B10" s="72">
        <v>717057.18</v>
      </c>
    </row>
    <row r="11" spans="1:2" ht="24.95" customHeight="1">
      <c r="A11" s="71" t="s">
        <v>325</v>
      </c>
      <c r="B11" s="72">
        <v>1190271.71</v>
      </c>
    </row>
    <row r="12" spans="1:2" ht="24.95" customHeight="1">
      <c r="A12" s="71" t="s">
        <v>326</v>
      </c>
      <c r="B12" s="72">
        <v>2405969.1800000002</v>
      </c>
    </row>
    <row r="13" spans="1:2" ht="24.95" customHeight="1">
      <c r="A13" s="73" t="s">
        <v>118</v>
      </c>
      <c r="B13" s="74">
        <f>SUM(B10:B12)</f>
        <v>4313298.07</v>
      </c>
    </row>
    <row r="14" spans="1:2" ht="11.25" customHeight="1">
      <c r="A14" s="79"/>
      <c r="B14" s="80"/>
    </row>
    <row r="15" spans="1:2" ht="30" customHeight="1">
      <c r="A15" s="81" t="s">
        <v>327</v>
      </c>
      <c r="B15" s="82">
        <v>5676289.8600000003</v>
      </c>
    </row>
    <row r="16" spans="1:2" ht="10.5" customHeight="1">
      <c r="A16" s="75"/>
      <c r="B16" s="76"/>
    </row>
    <row r="17" spans="1:2" ht="30" customHeight="1">
      <c r="A17" s="81" t="s">
        <v>328</v>
      </c>
      <c r="B17" s="82">
        <v>20112</v>
      </c>
    </row>
    <row r="18" spans="1:2" ht="12" customHeight="1">
      <c r="A18" s="75"/>
      <c r="B18" s="76"/>
    </row>
    <row r="19" spans="1:2" ht="30" customHeight="1" thickBot="1">
      <c r="A19" s="83" t="s">
        <v>329</v>
      </c>
      <c r="B19" s="84">
        <f>SUM(B17,B15,B13,B7)</f>
        <v>27334860.890000001</v>
      </c>
    </row>
    <row r="20" spans="1:2" ht="30" customHeight="1" thickTop="1"/>
    <row r="21" spans="1:2" ht="30" customHeight="1"/>
    <row r="22" spans="1:2" ht="30" customHeight="1"/>
    <row r="23" spans="1:2" ht="30" customHeight="1"/>
    <row r="24" spans="1:2" ht="30" customHeight="1"/>
    <row r="25" spans="1:2" ht="30" customHeight="1"/>
    <row r="26" spans="1:2" ht="12" customHeight="1"/>
    <row r="27" spans="1:2" ht="12" customHeight="1"/>
    <row r="28" spans="1:2" ht="12" customHeight="1"/>
    <row r="29" spans="1:2" ht="12" customHeight="1"/>
    <row r="30" spans="1:2" ht="12" customHeight="1"/>
    <row r="31" spans="1:2" ht="12" customHeight="1"/>
    <row r="32" spans="1:2" ht="12" customHeight="1"/>
    <row r="33" s="68" customFormat="1" ht="20.100000000000001" customHeight="1"/>
    <row r="34" s="68" customFormat="1" ht="12" customHeight="1"/>
    <row r="35" s="68" customFormat="1" ht="12" customHeight="1"/>
    <row r="36" s="68" customFormat="1" ht="12" customHeight="1"/>
    <row r="37" s="68" customFormat="1" ht="261.95" customHeight="1"/>
    <row r="38" s="68" customFormat="1" ht="9.9499999999999993" customHeight="1"/>
    <row r="39" s="68" customFormat="1" ht="20.100000000000001" customHeight="1"/>
    <row r="40" s="68" customFormat="1" ht="20.100000000000001" customHeight="1"/>
  </sheetData>
  <sheetProtection algorithmName="SHA-512" hashValue="EFMq2gJB7Bkmn8XsROk+uoWbdRfAlDD2oqJ2Akry3OD4WlU2pb5UGvVr+Kp3qlpKuH2dIy9PWr/lG2rFrWVSTQ==" saltValue="S5+qLcPCRbM1gZ1ZQLvZ9g==" spinCount="100000" sheet="1" objects="1" scenarios="1"/>
  <pageMargins left="0" right="0" top="0" bottom="0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D21"/>
  <sheetViews>
    <sheetView showGridLines="0" workbookViewId="0">
      <selection activeCell="D13" sqref="D13"/>
    </sheetView>
  </sheetViews>
  <sheetFormatPr defaultRowHeight="15"/>
  <cols>
    <col min="1" max="1" width="17.7109375" style="4" customWidth="1"/>
    <col min="2" max="2" width="20.85546875" customWidth="1"/>
    <col min="3" max="3" width="26" customWidth="1"/>
    <col min="4" max="4" width="41.28515625" customWidth="1"/>
  </cols>
  <sheetData>
    <row r="1" spans="1:4" ht="30" customHeight="1" thickBot="1">
      <c r="A1" s="111" t="s">
        <v>125</v>
      </c>
      <c r="B1" s="112"/>
      <c r="C1" s="112"/>
      <c r="D1" s="113"/>
    </row>
    <row r="2" spans="1:4" ht="30" customHeight="1">
      <c r="A2" s="85" t="s">
        <v>114</v>
      </c>
      <c r="B2" s="86" t="s">
        <v>115</v>
      </c>
      <c r="C2" s="86" t="s">
        <v>116</v>
      </c>
      <c r="D2" s="87" t="s">
        <v>117</v>
      </c>
    </row>
    <row r="3" spans="1:4" ht="3.75" customHeight="1">
      <c r="A3" s="88"/>
      <c r="B3" s="89"/>
      <c r="C3" s="89"/>
      <c r="D3" s="90"/>
    </row>
    <row r="4" spans="1:4" ht="43.5" customHeight="1">
      <c r="A4" s="91">
        <v>4112</v>
      </c>
      <c r="B4" s="92" t="s">
        <v>119</v>
      </c>
      <c r="C4" s="93">
        <v>217500</v>
      </c>
      <c r="D4" s="94" t="s">
        <v>120</v>
      </c>
    </row>
    <row r="5" spans="1:4" ht="17.25" customHeight="1">
      <c r="A5" s="95" t="s">
        <v>118</v>
      </c>
      <c r="B5" s="96"/>
      <c r="C5" s="97">
        <v>217500</v>
      </c>
      <c r="D5" s="98"/>
    </row>
    <row r="6" spans="1:4" ht="3.75" customHeight="1">
      <c r="A6" s="99"/>
      <c r="B6" s="100"/>
      <c r="C6" s="100"/>
      <c r="D6" s="101"/>
    </row>
    <row r="7" spans="1:4" ht="49.5" customHeight="1">
      <c r="A7" s="102">
        <v>4116</v>
      </c>
      <c r="B7" s="103" t="s">
        <v>121</v>
      </c>
      <c r="C7" s="104">
        <v>310747.65999999997</v>
      </c>
      <c r="D7" s="105" t="s">
        <v>124</v>
      </c>
    </row>
    <row r="8" spans="1:4" ht="15" customHeight="1">
      <c r="A8" s="106"/>
      <c r="B8" s="107"/>
      <c r="C8" s="97">
        <v>310747.65999999997</v>
      </c>
      <c r="D8" s="98"/>
    </row>
    <row r="9" spans="1:4" ht="3.75" customHeight="1">
      <c r="A9" s="108"/>
      <c r="B9" s="109"/>
      <c r="C9" s="109"/>
      <c r="D9" s="110"/>
    </row>
    <row r="10" spans="1:4" ht="30" customHeight="1">
      <c r="A10" s="91">
        <v>4121</v>
      </c>
      <c r="B10" s="92" t="s">
        <v>122</v>
      </c>
      <c r="C10" s="93">
        <v>15138</v>
      </c>
      <c r="D10" s="94" t="s">
        <v>123</v>
      </c>
    </row>
    <row r="11" spans="1:4" ht="16.5" customHeight="1">
      <c r="A11" s="95" t="s">
        <v>118</v>
      </c>
      <c r="B11" s="96"/>
      <c r="C11" s="97">
        <v>15138</v>
      </c>
      <c r="D11" s="98"/>
    </row>
    <row r="12" spans="1:4" ht="3.75" customHeight="1">
      <c r="A12" s="88"/>
      <c r="B12" s="89"/>
      <c r="C12" s="89"/>
      <c r="D12" s="90"/>
    </row>
    <row r="13" spans="1:4" ht="46.5" customHeight="1">
      <c r="A13" s="102">
        <v>4216</v>
      </c>
      <c r="B13" s="103" t="s">
        <v>51</v>
      </c>
      <c r="C13" s="104">
        <v>4439252.34</v>
      </c>
      <c r="D13" s="105" t="s">
        <v>124</v>
      </c>
    </row>
    <row r="14" spans="1:4" ht="14.25" customHeight="1">
      <c r="A14" s="95" t="s">
        <v>118</v>
      </c>
      <c r="B14" s="96"/>
      <c r="C14" s="97">
        <v>4439252.34</v>
      </c>
      <c r="D14" s="98"/>
    </row>
    <row r="15" spans="1:4" ht="3.75" customHeight="1">
      <c r="A15" s="108"/>
      <c r="B15" s="109"/>
      <c r="C15" s="109"/>
      <c r="D15" s="110"/>
    </row>
    <row r="16" spans="1:4" ht="30" customHeight="1" thickBot="1">
      <c r="A16" s="114" t="s">
        <v>84</v>
      </c>
      <c r="B16" s="115"/>
      <c r="C16" s="116">
        <v>4982638</v>
      </c>
      <c r="D16" s="117"/>
    </row>
    <row r="17" spans="1:4" ht="30" customHeight="1" thickTop="1">
      <c r="A17" s="3"/>
      <c r="B17" s="2"/>
      <c r="C17" s="2"/>
      <c r="D17" s="2"/>
    </row>
    <row r="18" spans="1:4" ht="30" customHeight="1"/>
    <row r="19" spans="1:4" ht="30" customHeight="1"/>
    <row r="20" spans="1:4" ht="30" customHeight="1"/>
    <row r="21" spans="1:4" ht="30" customHeight="1"/>
  </sheetData>
  <sheetProtection algorithmName="SHA-512" hashValue="yBlHe2gFF4l6RH7ZmujsEnG/pJD9PEbqKjBtFWDs5gHbRHoNU0PGulAjDeOdc32FzJfM+MAhc+JlFfFhPgS5wQ==" saltValue="qHmn5YH/VSyjk9BBsv25lw==" spinCount="100000" sheet="1" objects="1" scenarios="1"/>
  <mergeCells count="4">
    <mergeCell ref="A15:D15"/>
    <mergeCell ref="A12:D12"/>
    <mergeCell ref="A9:D9"/>
    <mergeCell ref="A3:D3"/>
  </mergeCells>
  <pageMargins left="0" right="0" top="0" bottom="0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K47"/>
  <sheetViews>
    <sheetView showGridLines="0" workbookViewId="0">
      <selection activeCell="D10" sqref="D10"/>
    </sheetView>
  </sheetViews>
  <sheetFormatPr defaultRowHeight="15"/>
  <cols>
    <col min="1" max="1" width="32.28515625" customWidth="1"/>
    <col min="2" max="2" width="27.28515625" style="53" customWidth="1"/>
    <col min="3" max="3" width="24.5703125" style="4" customWidth="1"/>
    <col min="4" max="4" width="18.42578125" style="4" customWidth="1"/>
    <col min="5" max="5" width="18.5703125" style="4" customWidth="1"/>
    <col min="6" max="6" width="18.28515625" style="4" customWidth="1"/>
    <col min="7" max="7" width="19.140625" style="4" customWidth="1"/>
    <col min="8" max="8" width="30.28515625" customWidth="1"/>
  </cols>
  <sheetData>
    <row r="1" spans="1:11" ht="59.25" customHeight="1">
      <c r="A1" s="131" t="s">
        <v>331</v>
      </c>
      <c r="B1" s="131"/>
      <c r="C1" s="131"/>
      <c r="D1" s="131"/>
      <c r="E1" s="131"/>
      <c r="F1" s="131"/>
      <c r="G1" s="131"/>
      <c r="H1" s="131"/>
      <c r="I1" s="68"/>
      <c r="J1" s="68"/>
      <c r="K1" s="68"/>
    </row>
    <row r="2" spans="1:11" ht="24.95" customHeight="1">
      <c r="A2" s="118" t="s">
        <v>246</v>
      </c>
      <c r="B2" s="119" t="s">
        <v>247</v>
      </c>
      <c r="C2" s="118" t="s">
        <v>248</v>
      </c>
      <c r="D2" s="118" t="s">
        <v>249</v>
      </c>
      <c r="E2" s="118" t="s">
        <v>250</v>
      </c>
      <c r="F2" s="118" t="s">
        <v>251</v>
      </c>
      <c r="G2" s="118" t="s">
        <v>252</v>
      </c>
      <c r="H2" s="118" t="s">
        <v>117</v>
      </c>
      <c r="I2" s="68"/>
      <c r="J2" s="68"/>
      <c r="K2" s="68"/>
    </row>
    <row r="3" spans="1:11" ht="24.95" customHeight="1">
      <c r="A3" s="167" t="s">
        <v>253</v>
      </c>
      <c r="B3" s="120">
        <v>6000</v>
      </c>
      <c r="C3" s="121" t="s">
        <v>254</v>
      </c>
      <c r="D3" s="122" t="s">
        <v>255</v>
      </c>
      <c r="E3" s="121" t="s">
        <v>256</v>
      </c>
      <c r="F3" s="122">
        <v>46076</v>
      </c>
      <c r="G3" s="122">
        <v>46087</v>
      </c>
      <c r="H3" s="123" t="s">
        <v>257</v>
      </c>
      <c r="I3" s="68"/>
      <c r="J3" s="68"/>
      <c r="K3" s="68"/>
    </row>
    <row r="4" spans="1:11" ht="39.75" customHeight="1">
      <c r="A4" s="168" t="s">
        <v>258</v>
      </c>
      <c r="B4" s="120">
        <v>2000</v>
      </c>
      <c r="C4" s="121" t="s">
        <v>254</v>
      </c>
      <c r="D4" s="121" t="s">
        <v>255</v>
      </c>
      <c r="E4" s="121" t="s">
        <v>259</v>
      </c>
      <c r="F4" s="122">
        <v>46062</v>
      </c>
      <c r="G4" s="122">
        <v>46087</v>
      </c>
      <c r="H4" s="123" t="s">
        <v>260</v>
      </c>
      <c r="I4" s="68"/>
      <c r="J4" s="68"/>
      <c r="K4" s="68"/>
    </row>
    <row r="5" spans="1:11" ht="38.25" customHeight="1">
      <c r="A5" s="167" t="s">
        <v>261</v>
      </c>
      <c r="B5" s="120">
        <v>5000</v>
      </c>
      <c r="C5" s="121" t="s">
        <v>254</v>
      </c>
      <c r="D5" s="121" t="s">
        <v>255</v>
      </c>
      <c r="E5" s="121" t="s">
        <v>262</v>
      </c>
      <c r="F5" s="122">
        <v>46062</v>
      </c>
      <c r="G5" s="122">
        <v>46107</v>
      </c>
      <c r="H5" s="124" t="s">
        <v>263</v>
      </c>
      <c r="I5" s="68"/>
      <c r="J5" s="68"/>
      <c r="K5" s="68"/>
    </row>
    <row r="6" spans="1:11" ht="24.95" customHeight="1">
      <c r="A6" s="167" t="s">
        <v>264</v>
      </c>
      <c r="B6" s="120">
        <v>10000</v>
      </c>
      <c r="C6" s="121" t="s">
        <v>254</v>
      </c>
      <c r="D6" s="121" t="s">
        <v>255</v>
      </c>
      <c r="E6" s="121" t="s">
        <v>265</v>
      </c>
      <c r="F6" s="122">
        <v>46076</v>
      </c>
      <c r="G6" s="122">
        <v>46093</v>
      </c>
      <c r="H6" s="123" t="s">
        <v>266</v>
      </c>
      <c r="I6" s="68"/>
      <c r="J6" s="68"/>
      <c r="K6" s="68"/>
    </row>
    <row r="7" spans="1:11" ht="24.95" customHeight="1">
      <c r="A7" s="167" t="s">
        <v>264</v>
      </c>
      <c r="B7" s="120">
        <v>10000</v>
      </c>
      <c r="C7" s="121" t="s">
        <v>254</v>
      </c>
      <c r="D7" s="121" t="s">
        <v>255</v>
      </c>
      <c r="E7" s="121" t="s">
        <v>267</v>
      </c>
      <c r="F7" s="122">
        <v>46092</v>
      </c>
      <c r="G7" s="122">
        <v>46107</v>
      </c>
      <c r="H7" s="123" t="s">
        <v>268</v>
      </c>
      <c r="I7" s="68"/>
      <c r="J7" s="68"/>
      <c r="K7" s="68"/>
    </row>
    <row r="8" spans="1:11" ht="36.75" customHeight="1">
      <c r="A8" s="168" t="s">
        <v>269</v>
      </c>
      <c r="B8" s="120">
        <v>3000</v>
      </c>
      <c r="C8" s="121" t="s">
        <v>254</v>
      </c>
      <c r="D8" s="121" t="s">
        <v>255</v>
      </c>
      <c r="E8" s="121" t="s">
        <v>270</v>
      </c>
      <c r="F8" s="122">
        <v>46092</v>
      </c>
      <c r="G8" s="122">
        <v>46097</v>
      </c>
      <c r="H8" s="123" t="s">
        <v>271</v>
      </c>
      <c r="I8" s="68"/>
      <c r="J8" s="68"/>
      <c r="K8" s="68"/>
    </row>
    <row r="9" spans="1:11" ht="24.95" customHeight="1">
      <c r="A9" s="167" t="s">
        <v>272</v>
      </c>
      <c r="B9" s="120">
        <v>4000</v>
      </c>
      <c r="C9" s="121" t="s">
        <v>254</v>
      </c>
      <c r="D9" s="121" t="s">
        <v>255</v>
      </c>
      <c r="E9" s="121" t="s">
        <v>273</v>
      </c>
      <c r="F9" s="122">
        <v>46076</v>
      </c>
      <c r="G9" s="122">
        <v>46093</v>
      </c>
      <c r="H9" s="123" t="s">
        <v>274</v>
      </c>
      <c r="I9" s="68"/>
      <c r="J9" s="68"/>
      <c r="K9" s="68"/>
    </row>
    <row r="10" spans="1:11" ht="34.5" customHeight="1">
      <c r="A10" s="168" t="s">
        <v>275</v>
      </c>
      <c r="B10" s="120">
        <v>20000</v>
      </c>
      <c r="C10" s="121" t="s">
        <v>276</v>
      </c>
      <c r="D10" s="121" t="s">
        <v>277</v>
      </c>
      <c r="E10" s="121" t="s">
        <v>278</v>
      </c>
      <c r="F10" s="122">
        <v>46099</v>
      </c>
      <c r="G10" s="122">
        <v>46104</v>
      </c>
      <c r="H10" s="123" t="s">
        <v>279</v>
      </c>
      <c r="I10" s="68"/>
      <c r="J10" s="68"/>
      <c r="K10" s="68"/>
    </row>
    <row r="11" spans="1:11" ht="36.75" customHeight="1">
      <c r="A11" s="168" t="s">
        <v>280</v>
      </c>
      <c r="B11" s="120">
        <v>35000</v>
      </c>
      <c r="C11" s="121" t="s">
        <v>276</v>
      </c>
      <c r="D11" s="121" t="s">
        <v>277</v>
      </c>
      <c r="E11" s="121" t="s">
        <v>278</v>
      </c>
      <c r="F11" s="122">
        <v>46099</v>
      </c>
      <c r="G11" s="122">
        <v>46104</v>
      </c>
      <c r="H11" s="123" t="s">
        <v>281</v>
      </c>
      <c r="I11" s="68"/>
      <c r="J11" s="68"/>
      <c r="K11" s="68"/>
    </row>
    <row r="12" spans="1:11" ht="30.75" customHeight="1">
      <c r="A12" s="168" t="s">
        <v>282</v>
      </c>
      <c r="B12" s="120">
        <v>165000</v>
      </c>
      <c r="C12" s="121" t="s">
        <v>276</v>
      </c>
      <c r="D12" s="121" t="s">
        <v>277</v>
      </c>
      <c r="E12" s="121" t="s">
        <v>278</v>
      </c>
      <c r="F12" s="122">
        <v>46099</v>
      </c>
      <c r="G12" s="125">
        <v>46107</v>
      </c>
      <c r="H12" s="124" t="s">
        <v>283</v>
      </c>
      <c r="I12" s="68" t="s">
        <v>284</v>
      </c>
      <c r="J12" s="68"/>
      <c r="K12" s="68"/>
    </row>
    <row r="13" spans="1:11" ht="24.95" customHeight="1">
      <c r="A13" s="167" t="s">
        <v>285</v>
      </c>
      <c r="B13" s="120">
        <v>61440</v>
      </c>
      <c r="C13" s="121" t="s">
        <v>288</v>
      </c>
      <c r="D13" s="121" t="s">
        <v>286</v>
      </c>
      <c r="E13" s="121" t="s">
        <v>287</v>
      </c>
      <c r="F13" s="122">
        <v>46008</v>
      </c>
      <c r="G13" s="122">
        <v>46024</v>
      </c>
      <c r="H13" s="123" t="s">
        <v>289</v>
      </c>
      <c r="I13" s="68"/>
      <c r="J13" s="68"/>
      <c r="K13" s="68"/>
    </row>
    <row r="14" spans="1:11" ht="48.75" customHeight="1">
      <c r="A14" s="167" t="s">
        <v>290</v>
      </c>
      <c r="B14" s="120">
        <v>2032900</v>
      </c>
      <c r="C14" s="121" t="s">
        <v>288</v>
      </c>
      <c r="D14" s="121" t="s">
        <v>286</v>
      </c>
      <c r="E14" s="121" t="s">
        <v>287</v>
      </c>
      <c r="F14" s="122">
        <v>46008</v>
      </c>
      <c r="G14" s="122">
        <v>46049</v>
      </c>
      <c r="H14" s="124" t="s">
        <v>293</v>
      </c>
      <c r="I14" s="68" t="s">
        <v>291</v>
      </c>
      <c r="J14" s="68"/>
      <c r="K14" s="68"/>
    </row>
    <row r="15" spans="1:11" ht="50.25" customHeight="1">
      <c r="A15" s="167" t="s">
        <v>292</v>
      </c>
      <c r="B15" s="120">
        <v>875000</v>
      </c>
      <c r="C15" s="121" t="s">
        <v>288</v>
      </c>
      <c r="D15" s="121" t="s">
        <v>286</v>
      </c>
      <c r="E15" s="121" t="s">
        <v>287</v>
      </c>
      <c r="F15" s="122">
        <v>46008</v>
      </c>
      <c r="G15" s="122">
        <v>46049</v>
      </c>
      <c r="H15" s="124" t="s">
        <v>293</v>
      </c>
      <c r="I15" s="126" t="s">
        <v>294</v>
      </c>
      <c r="J15" s="68"/>
      <c r="K15" s="68"/>
    </row>
    <row r="16" spans="1:11" ht="24.95" customHeight="1">
      <c r="A16" s="127" t="s">
        <v>118</v>
      </c>
      <c r="B16" s="128">
        <f>SUM(B3:B15)</f>
        <v>3229340</v>
      </c>
      <c r="C16" s="129"/>
      <c r="D16" s="129"/>
      <c r="E16" s="129"/>
      <c r="F16" s="129"/>
      <c r="G16" s="129"/>
      <c r="H16" s="130"/>
      <c r="I16" s="68"/>
      <c r="J16" s="68"/>
      <c r="K16" s="68"/>
    </row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</sheetData>
  <sheetProtection algorithmName="SHA-512" hashValue="S3NBVG/OZY3xRhlY9Ix6MW+oCqG8HaIL38qsshjXLdtMbRyn78WJREIKPCHNoMRX0ZCo1sGkSdc/qc+ws8SJEw==" saltValue="p3B1yIvhKHAmNGEoFDkN8g==" spinCount="100000" sheet="1" objects="1" scenarios="1"/>
  <mergeCells count="1">
    <mergeCell ref="A1:H1"/>
  </mergeCells>
  <pageMargins left="0" right="0" top="0" bottom="0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AD12"/>
  <sheetViews>
    <sheetView showGridLines="0" topLeftCell="A7" workbookViewId="0">
      <selection activeCell="V6" sqref="V6:Y6"/>
    </sheetView>
  </sheetViews>
  <sheetFormatPr defaultRowHeight="15"/>
  <cols>
    <col min="3" max="3" width="7.28515625" customWidth="1"/>
    <col min="4" max="4" width="8.42578125" hidden="1" customWidth="1"/>
    <col min="5" max="5" width="9.140625" hidden="1" customWidth="1"/>
    <col min="6" max="6" width="3.85546875" hidden="1" customWidth="1"/>
    <col min="7" max="9" width="9.140625" hidden="1" customWidth="1"/>
    <col min="10" max="10" width="4" hidden="1" customWidth="1"/>
    <col min="11" max="16" width="9.140625" hidden="1" customWidth="1"/>
    <col min="24" max="24" width="3.7109375" customWidth="1"/>
    <col min="25" max="25" width="9.140625" hidden="1" customWidth="1"/>
    <col min="26" max="26" width="13.5703125" customWidth="1"/>
    <col min="28" max="28" width="26.140625" customWidth="1"/>
    <col min="30" max="30" width="12.140625" customWidth="1"/>
  </cols>
  <sheetData>
    <row r="1" spans="1:30" ht="21" customHeight="1" thickBot="1">
      <c r="A1" s="68"/>
      <c r="B1" s="68" t="s">
        <v>330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6"/>
      <c r="AD1" s="66"/>
    </row>
    <row r="2" spans="1:30" ht="31.5" customHeight="1" thickTop="1">
      <c r="A2" s="132" t="s">
        <v>332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4"/>
      <c r="AC2" s="67"/>
      <c r="AD2" s="65"/>
    </row>
    <row r="3" spans="1:30" ht="21.75" customHeight="1">
      <c r="A3" s="135" t="s">
        <v>333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7"/>
      <c r="Q3" s="138" t="s">
        <v>334</v>
      </c>
      <c r="R3" s="137"/>
      <c r="S3" s="138" t="s">
        <v>339</v>
      </c>
      <c r="T3" s="136"/>
      <c r="U3" s="137"/>
      <c r="V3" s="138" t="s">
        <v>340</v>
      </c>
      <c r="W3" s="136"/>
      <c r="X3" s="136"/>
      <c r="Y3" s="137"/>
      <c r="Z3" s="139" t="s">
        <v>335</v>
      </c>
      <c r="AA3" s="140" t="s">
        <v>341</v>
      </c>
      <c r="AB3" s="141"/>
    </row>
    <row r="4" spans="1:30" ht="24.95" customHeight="1">
      <c r="A4" s="142" t="s">
        <v>336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4"/>
      <c r="Q4" s="145">
        <v>50000000</v>
      </c>
      <c r="R4" s="146"/>
      <c r="S4" s="147">
        <v>16105795</v>
      </c>
      <c r="T4" s="148"/>
      <c r="U4" s="149"/>
      <c r="V4" s="150">
        <v>2884620</v>
      </c>
      <c r="W4" s="151"/>
      <c r="X4" s="151"/>
      <c r="Y4" s="152"/>
      <c r="Z4" s="153">
        <v>50405</v>
      </c>
      <c r="AA4" s="154">
        <v>33894205</v>
      </c>
      <c r="AB4" s="155"/>
    </row>
    <row r="5" spans="1:30" ht="24.95" customHeight="1">
      <c r="A5" s="142" t="s">
        <v>337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4"/>
      <c r="Q5" s="145">
        <v>3646167</v>
      </c>
      <c r="R5" s="146"/>
      <c r="S5" s="147">
        <v>3646167</v>
      </c>
      <c r="T5" s="148"/>
      <c r="U5" s="149"/>
      <c r="V5" s="150">
        <v>127063.17</v>
      </c>
      <c r="W5" s="151"/>
      <c r="X5" s="151"/>
      <c r="Y5" s="152"/>
      <c r="Z5" s="153">
        <v>46057</v>
      </c>
      <c r="AA5" s="154">
        <v>0</v>
      </c>
      <c r="AB5" s="155"/>
    </row>
    <row r="6" spans="1:30" ht="24.95" customHeight="1" thickBot="1">
      <c r="A6" s="156" t="s">
        <v>338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8"/>
      <c r="Q6" s="159">
        <f>SUM(Q4:R5)</f>
        <v>53646167</v>
      </c>
      <c r="R6" s="160"/>
      <c r="S6" s="161">
        <f>SUM(S4:U5)</f>
        <v>19751962</v>
      </c>
      <c r="T6" s="162"/>
      <c r="U6" s="163"/>
      <c r="V6" s="161">
        <f>SUM(V4:Y5)</f>
        <v>3011683.17</v>
      </c>
      <c r="W6" s="162"/>
      <c r="X6" s="162"/>
      <c r="Y6" s="163"/>
      <c r="Z6" s="164"/>
      <c r="AA6" s="165">
        <f>SUM(AA4:AB5)</f>
        <v>33894205</v>
      </c>
      <c r="AB6" s="166"/>
    </row>
    <row r="7" spans="1:30" ht="24.95" customHeight="1" thickTop="1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1:30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</row>
    <row r="9" spans="1:30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</row>
    <row r="10" spans="1:30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30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30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</row>
  </sheetData>
  <sheetProtection algorithmName="SHA-512" hashValue="rVd4WDcjVqh2u4dR+hv+M9NY4fDKpzcRqJ2eact50sbKKYlUEFSaFZOOpP3yF8955oux0aQvJmqFGhMkXzMkiQ==" saltValue="IpZHvx5oc1IXFEl/vSDBAw==" spinCount="100000" sheet="1" objects="1" scenarios="1"/>
  <mergeCells count="21">
    <mergeCell ref="A2:AB2"/>
    <mergeCell ref="A3:P3"/>
    <mergeCell ref="Q3:R3"/>
    <mergeCell ref="S3:U3"/>
    <mergeCell ref="V3:Y3"/>
    <mergeCell ref="AA3:AB3"/>
    <mergeCell ref="A4:P4"/>
    <mergeCell ref="Q4:R4"/>
    <mergeCell ref="S4:U4"/>
    <mergeCell ref="V4:Y4"/>
    <mergeCell ref="AA4:AB4"/>
    <mergeCell ref="A5:P5"/>
    <mergeCell ref="Q5:R5"/>
    <mergeCell ref="S5:U5"/>
    <mergeCell ref="V5:Y5"/>
    <mergeCell ref="AA5:AB5"/>
    <mergeCell ref="A6:P6"/>
    <mergeCell ref="Q6:R6"/>
    <mergeCell ref="S6:U6"/>
    <mergeCell ref="V6:Y6"/>
    <mergeCell ref="AA6:AB6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3</vt:i4>
      </vt:variant>
    </vt:vector>
  </HeadingPairs>
  <TitlesOfParts>
    <vt:vector size="9" baseType="lpstr">
      <vt:lpstr>příjmy</vt:lpstr>
      <vt:lpstr>výdaje</vt:lpstr>
      <vt:lpstr>bankovní účty-stav</vt:lpstr>
      <vt:lpstr>přijaté dotace</vt:lpstr>
      <vt:lpstr>poskytnuté dotace</vt:lpstr>
      <vt:lpstr>úvěr</vt:lpstr>
      <vt:lpstr>JR_PAGE_ANCHOR_0_4</vt:lpstr>
      <vt:lpstr>JR_PAGE_ANCHOR_0_6</vt:lpstr>
      <vt:lpstr>JR_PAGE_ANCHOR_0_7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2026-04-21T09:17:48Z</dcterms:created>
  <dcterms:modified xsi:type="dcterms:W3CDTF">2026-04-22T12:42:59Z</dcterms:modified>
</cp:coreProperties>
</file>