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5" i="1" l="1"/>
  <c r="E19" i="1" l="1"/>
  <c r="E36" i="1"/>
  <c r="E38" i="1" s="1"/>
  <c r="E29" i="1"/>
  <c r="E31" i="1" s="1"/>
</calcChain>
</file>

<file path=xl/sharedStrings.xml><?xml version="1.0" encoding="utf-8"?>
<sst xmlns="http://schemas.openxmlformats.org/spreadsheetml/2006/main" count="61" uniqueCount="52">
  <si>
    <t>Město Ronov nad Doubravou</t>
  </si>
  <si>
    <t>Chittussiho nám.150</t>
  </si>
  <si>
    <t>538 42 Ronov nad Doubravou</t>
  </si>
  <si>
    <t>IČ 00270822</t>
  </si>
  <si>
    <t>Oblast příjmů</t>
  </si>
  <si>
    <t>paragraf</t>
  </si>
  <si>
    <t>položka</t>
  </si>
  <si>
    <t>účelový znak</t>
  </si>
  <si>
    <t>obsah</t>
  </si>
  <si>
    <t>rozpočtové opatření</t>
  </si>
  <si>
    <t>poznámka</t>
  </si>
  <si>
    <t>celkem za položku a paragraf</t>
  </si>
  <si>
    <t>celkem</t>
  </si>
  <si>
    <t>Oblast výdajů</t>
  </si>
  <si>
    <t>veřejné osvětlení</t>
  </si>
  <si>
    <t>Rozpočtové opatření č.5/2019</t>
  </si>
  <si>
    <t>Celkem schválené příjmy po RO č. 5/2019</t>
  </si>
  <si>
    <t>financování (úvěr kanalizace, 11ŘD, zůstatky ůčtů)</t>
  </si>
  <si>
    <t>Celkem schválené příjmy s financováním</t>
  </si>
  <si>
    <t>Celkem schválené výdaje po RO č. 5/2019</t>
  </si>
  <si>
    <t xml:space="preserve"> financování krátkodobé</t>
  </si>
  <si>
    <t>Celkem výdaje s financováním</t>
  </si>
  <si>
    <t>Sejmuto dne:</t>
  </si>
  <si>
    <t>Rozpočtové opatření č. 6/2019</t>
  </si>
  <si>
    <t>daň z příjmů fyz.os.z kapitál. Výnosů</t>
  </si>
  <si>
    <t>správní poplatky</t>
  </si>
  <si>
    <t>daň z hazardních her</t>
  </si>
  <si>
    <t>pěstební činnost</t>
  </si>
  <si>
    <t>z prodeje dřeva</t>
  </si>
  <si>
    <t>bytové hospodářství</t>
  </si>
  <si>
    <t>z posk.služeb, přeplatky energií</t>
  </si>
  <si>
    <t>nebytové hospodářství</t>
  </si>
  <si>
    <t>přeplatky energií</t>
  </si>
  <si>
    <t>pohřebnictví</t>
  </si>
  <si>
    <t>nájemné hrobového místa</t>
  </si>
  <si>
    <t>komunál.služby a úz.rozvoj</t>
  </si>
  <si>
    <t>věcné břemeno</t>
  </si>
  <si>
    <t>os.asistence, peč.služba, sam.bydlení</t>
  </si>
  <si>
    <t>poskytnuté služby</t>
  </si>
  <si>
    <t>finanční vypořádání</t>
  </si>
  <si>
    <t>vrácení fin.příspěvku ÚP</t>
  </si>
  <si>
    <t>Schválené příjmy r. 2019 po RO č. 5/2019</t>
  </si>
  <si>
    <t>Rozpočtové opatření č.6/2019</t>
  </si>
  <si>
    <t>Schválené výdaje r. 2019 po RO 5/2019</t>
  </si>
  <si>
    <t>ost.neinv.přij.transfery ze SR</t>
  </si>
  <si>
    <t>kompostéry</t>
  </si>
  <si>
    <t>ost.inv.přij.transfery ze SR</t>
  </si>
  <si>
    <t>štěpkovač</t>
  </si>
  <si>
    <t>Po- dobrovolná část</t>
  </si>
  <si>
    <t>refundace, pojištění</t>
  </si>
  <si>
    <t>Schváleno zastupitelstvem dne: 12.12.2019</t>
  </si>
  <si>
    <t>Zveřejněno na el.ÚD dne : 16.12.2019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</si>
</sst>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9" x14ac:knownFonts="1">
    <font>
      <sz val="11"/>
      <color theme="1"/>
      <name val="Calibri"/>
      <family val="2"/>
      <charset val="238"/>
      <scheme val="minor"/>
    </font>
    <font>
      <b/>
      <u/>
      <sz val="11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70C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color rgb="FF0070C0"/>
      <name val="Arial"/>
      <family val="2"/>
      <charset val="238"/>
    </font>
    <font>
      <u val="singleAccounting"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0" borderId="7" xfId="0" applyFont="1" applyBorder="1" applyAlignment="1">
      <alignment horizontal="left" vertical="top"/>
    </xf>
    <xf numFmtId="43" fontId="5" fillId="0" borderId="0" xfId="0" applyNumberFormat="1" applyFont="1" applyAlignment="1">
      <alignment horizontal="right"/>
    </xf>
    <xf numFmtId="43" fontId="5" fillId="0" borderId="7" xfId="0" applyNumberFormat="1" applyFont="1" applyBorder="1" applyAlignment="1">
      <alignment horizontal="justify" vertical="center"/>
    </xf>
    <xf numFmtId="43" fontId="6" fillId="0" borderId="7" xfId="0" applyNumberFormat="1" applyFont="1" applyBorder="1" applyAlignment="1">
      <alignment horizontal="left" vertical="center" wrapText="1"/>
    </xf>
    <xf numFmtId="43" fontId="6" fillId="0" borderId="12" xfId="0" applyNumberFormat="1" applyFont="1" applyBorder="1" applyAlignment="1">
      <alignment vertical="center" wrapText="1"/>
    </xf>
    <xf numFmtId="1" fontId="3" fillId="2" borderId="13" xfId="0" applyNumberFormat="1" applyFont="1" applyFill="1" applyBorder="1" applyAlignment="1">
      <alignment horizontal="center" vertical="center"/>
    </xf>
    <xf numFmtId="1" fontId="5" fillId="2" borderId="14" xfId="0" applyNumberFormat="1" applyFont="1" applyFill="1" applyBorder="1" applyAlignment="1">
      <alignment horizontal="right"/>
    </xf>
    <xf numFmtId="0" fontId="5" fillId="2" borderId="14" xfId="0" applyFont="1" applyFill="1" applyBorder="1" applyAlignment="1">
      <alignment horizontal="left" vertical="top"/>
    </xf>
    <xf numFmtId="0" fontId="5" fillId="2" borderId="14" xfId="0" applyFont="1" applyFill="1" applyBorder="1" applyAlignment="1">
      <alignment horizontal="left" vertical="top" wrapText="1"/>
    </xf>
    <xf numFmtId="43" fontId="3" fillId="2" borderId="15" xfId="0" applyNumberFormat="1" applyFont="1" applyFill="1" applyBorder="1" applyAlignment="1">
      <alignment horizontal="right"/>
    </xf>
    <xf numFmtId="43" fontId="5" fillId="3" borderId="0" xfId="0" applyNumberFormat="1" applyFont="1" applyFill="1" applyAlignment="1">
      <alignment horizontal="justify"/>
    </xf>
    <xf numFmtId="43" fontId="5" fillId="3" borderId="0" xfId="0" applyNumberFormat="1" applyFont="1" applyFill="1" applyAlignment="1">
      <alignment horizontal="right"/>
    </xf>
    <xf numFmtId="0" fontId="5" fillId="3" borderId="0" xfId="0" applyFont="1" applyFill="1" applyAlignment="1">
      <alignment horizontal="left" vertical="top"/>
    </xf>
    <xf numFmtId="43" fontId="5" fillId="3" borderId="0" xfId="0" applyNumberFormat="1" applyFont="1" applyFill="1" applyAlignment="1">
      <alignment horizontal="right" vertical="top"/>
    </xf>
    <xf numFmtId="0" fontId="3" fillId="0" borderId="18" xfId="0" applyFont="1" applyBorder="1" applyAlignment="1">
      <alignment vertical="top"/>
    </xf>
    <xf numFmtId="0" fontId="3" fillId="0" borderId="19" xfId="0" applyFont="1" applyBorder="1" applyAlignment="1">
      <alignment vertical="top"/>
    </xf>
    <xf numFmtId="0" fontId="3" fillId="0" borderId="20" xfId="0" applyFont="1" applyBorder="1" applyAlignment="1">
      <alignment vertical="top"/>
    </xf>
    <xf numFmtId="43" fontId="3" fillId="0" borderId="16" xfId="0" applyNumberFormat="1" applyFont="1" applyBorder="1" applyAlignment="1">
      <alignment vertical="top"/>
    </xf>
    <xf numFmtId="43" fontId="5" fillId="3" borderId="0" xfId="0" applyNumberFormat="1" applyFont="1" applyFill="1" applyAlignment="1">
      <alignment horizontal="right" vertical="center"/>
    </xf>
    <xf numFmtId="0" fontId="5" fillId="0" borderId="4" xfId="0" applyFont="1" applyBorder="1" applyAlignment="1">
      <alignment vertical="top"/>
    </xf>
    <xf numFmtId="0" fontId="5" fillId="0" borderId="5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0" fontId="5" fillId="0" borderId="8" xfId="0" applyFont="1" applyBorder="1" applyAlignment="1">
      <alignment vertical="top"/>
    </xf>
    <xf numFmtId="43" fontId="8" fillId="0" borderId="7" xfId="0" applyNumberFormat="1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43" fontId="3" fillId="0" borderId="7" xfId="0" applyNumberFormat="1" applyFont="1" applyBorder="1" applyAlignment="1">
      <alignment vertical="top"/>
    </xf>
    <xf numFmtId="43" fontId="5" fillId="0" borderId="7" xfId="0" applyNumberFormat="1" applyFont="1" applyBorder="1" applyAlignment="1">
      <alignment vertical="top"/>
    </xf>
    <xf numFmtId="0" fontId="5" fillId="0" borderId="9" xfId="0" applyFont="1" applyBorder="1" applyAlignment="1">
      <alignment vertical="top"/>
    </xf>
    <xf numFmtId="0" fontId="5" fillId="0" borderId="10" xfId="0" applyFont="1" applyBorder="1" applyAlignment="1">
      <alignment vertical="top"/>
    </xf>
    <xf numFmtId="0" fontId="5" fillId="0" borderId="11" xfId="0" applyFont="1" applyBorder="1" applyAlignment="1">
      <alignment vertical="top"/>
    </xf>
    <xf numFmtId="43" fontId="3" fillId="0" borderId="12" xfId="0" applyNumberFormat="1" applyFont="1" applyBorder="1" applyAlignment="1">
      <alignment vertical="top"/>
    </xf>
    <xf numFmtId="43" fontId="5" fillId="0" borderId="0" xfId="0" applyNumberFormat="1" applyFont="1" applyAlignment="1">
      <alignment vertical="top"/>
    </xf>
    <xf numFmtId="0" fontId="5" fillId="0" borderId="21" xfId="0" applyFont="1" applyBorder="1" applyAlignment="1">
      <alignment vertical="top"/>
    </xf>
    <xf numFmtId="0" fontId="5" fillId="0" borderId="13" xfId="0" applyFont="1" applyBorder="1" applyAlignment="1">
      <alignment vertical="top"/>
    </xf>
    <xf numFmtId="0" fontId="5" fillId="0" borderId="14" xfId="0" applyFont="1" applyBorder="1" applyAlignment="1">
      <alignment vertical="top"/>
    </xf>
    <xf numFmtId="43" fontId="3" fillId="0" borderId="22" xfId="0" applyNumberFormat="1" applyFont="1" applyBorder="1" applyAlignment="1">
      <alignment vertical="top"/>
    </xf>
    <xf numFmtId="43" fontId="5" fillId="0" borderId="2" xfId="0" applyNumberFormat="1" applyFont="1" applyBorder="1" applyAlignment="1">
      <alignment vertical="top"/>
    </xf>
    <xf numFmtId="0" fontId="5" fillId="0" borderId="0" xfId="0" applyFont="1" applyAlignment="1">
      <alignment vertical="top"/>
    </xf>
    <xf numFmtId="0" fontId="0" fillId="0" borderId="0" xfId="0" applyAlignment="1">
      <alignment vertical="top"/>
    </xf>
    <xf numFmtId="14" fontId="5" fillId="0" borderId="0" xfId="0" applyNumberFormat="1" applyFont="1" applyAlignment="1">
      <alignment horizontal="left" vertical="top"/>
    </xf>
    <xf numFmtId="43" fontId="8" fillId="0" borderId="0" xfId="0" applyNumberFormat="1" applyFont="1" applyAlignment="1">
      <alignment vertical="top"/>
    </xf>
    <xf numFmtId="1" fontId="5" fillId="0" borderId="7" xfId="0" applyNumberFormat="1" applyFont="1" applyBorder="1" applyAlignment="1">
      <alignment horizontal="left"/>
    </xf>
    <xf numFmtId="1" fontId="5" fillId="0" borderId="12" xfId="0" applyNumberFormat="1" applyFont="1" applyBorder="1" applyAlignment="1">
      <alignment horizontal="left"/>
    </xf>
    <xf numFmtId="0" fontId="5" fillId="0" borderId="7" xfId="0" applyFont="1" applyBorder="1" applyAlignment="1">
      <alignment horizontal="left" wrapText="1"/>
    </xf>
    <xf numFmtId="0" fontId="5" fillId="0" borderId="7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43" fontId="5" fillId="0" borderId="7" xfId="0" applyNumberFormat="1" applyFont="1" applyBorder="1" applyAlignment="1">
      <alignment horizontal="right" vertical="center"/>
    </xf>
    <xf numFmtId="43" fontId="5" fillId="0" borderId="12" xfId="0" applyNumberFormat="1" applyFont="1" applyBorder="1" applyAlignment="1">
      <alignment horizontal="right" vertical="center"/>
    </xf>
    <xf numFmtId="1" fontId="5" fillId="0" borderId="17" xfId="0" applyNumberFormat="1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43" fontId="5" fillId="0" borderId="17" xfId="0" applyNumberFormat="1" applyFont="1" applyBorder="1" applyAlignment="1">
      <alignment horizontal="right" vertical="center"/>
    </xf>
    <xf numFmtId="43" fontId="6" fillId="0" borderId="17" xfId="0" applyNumberFormat="1" applyFont="1" applyBorder="1" applyAlignment="1">
      <alignment vertical="center" wrapText="1"/>
    </xf>
    <xf numFmtId="0" fontId="5" fillId="0" borderId="16" xfId="0" applyFont="1" applyBorder="1" applyAlignment="1">
      <alignment horizontal="left" vertical="top"/>
    </xf>
    <xf numFmtId="0" fontId="5" fillId="0" borderId="17" xfId="0" applyFont="1" applyBorder="1" applyAlignment="1">
      <alignment horizontal="left" wrapText="1"/>
    </xf>
    <xf numFmtId="0" fontId="5" fillId="0" borderId="12" xfId="0" applyFont="1" applyBorder="1" applyAlignment="1">
      <alignment horizontal="left" wrapText="1"/>
    </xf>
    <xf numFmtId="43" fontId="5" fillId="0" borderId="16" xfId="0" applyNumberFormat="1" applyFont="1" applyBorder="1" applyAlignment="1">
      <alignment horizontal="left" vertical="top"/>
    </xf>
    <xf numFmtId="43" fontId="6" fillId="0" borderId="7" xfId="0" applyNumberFormat="1" applyFont="1" applyBorder="1" applyAlignment="1">
      <alignment vertical="center" wrapText="1"/>
    </xf>
    <xf numFmtId="43" fontId="5" fillId="0" borderId="16" xfId="0" applyNumberFormat="1" applyFont="1" applyBorder="1" applyAlignment="1">
      <alignment vertical="center" wrapText="1"/>
    </xf>
    <xf numFmtId="1" fontId="3" fillId="2" borderId="13" xfId="0" applyNumberFormat="1" applyFont="1" applyFill="1" applyBorder="1" applyAlignment="1">
      <alignment horizontal="center"/>
    </xf>
    <xf numFmtId="1" fontId="5" fillId="2" borderId="14" xfId="0" applyNumberFormat="1" applyFont="1" applyFill="1" applyBorder="1" applyAlignment="1">
      <alignment horizontal="center"/>
    </xf>
    <xf numFmtId="0" fontId="5" fillId="2" borderId="14" xfId="0" applyFont="1" applyFill="1" applyBorder="1" applyAlignment="1">
      <alignment horizontal="left"/>
    </xf>
    <xf numFmtId="1" fontId="5" fillId="3" borderId="12" xfId="0" applyNumberFormat="1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43" fontId="5" fillId="3" borderId="12" xfId="0" applyNumberFormat="1" applyFont="1" applyFill="1" applyBorder="1" applyAlignment="1">
      <alignment horizontal="right" vertical="center"/>
    </xf>
    <xf numFmtId="43" fontId="6" fillId="0" borderId="17" xfId="0" applyNumberFormat="1" applyFont="1" applyBorder="1" applyAlignment="1">
      <alignment horizontal="left" vertical="center" wrapText="1"/>
    </xf>
    <xf numFmtId="0" fontId="3" fillId="0" borderId="21" xfId="0" applyFont="1" applyBorder="1" applyAlignment="1">
      <alignment horizontal="center" vertical="top"/>
    </xf>
    <xf numFmtId="1" fontId="5" fillId="3" borderId="23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wrapText="1"/>
    </xf>
    <xf numFmtId="0" fontId="5" fillId="3" borderId="23" xfId="0" applyFont="1" applyFill="1" applyBorder="1" applyAlignment="1">
      <alignment horizontal="left"/>
    </xf>
    <xf numFmtId="43" fontId="6" fillId="0" borderId="23" xfId="0" applyNumberFormat="1" applyFont="1" applyBorder="1" applyAlignment="1">
      <alignment horizontal="justify" vertical="center"/>
    </xf>
    <xf numFmtId="0" fontId="5" fillId="0" borderId="7" xfId="0" applyFont="1" applyBorder="1" applyAlignment="1">
      <alignment horizontal="center" vertical="top"/>
    </xf>
    <xf numFmtId="0" fontId="5" fillId="0" borderId="21" xfId="0" applyFont="1" applyBorder="1" applyAlignment="1">
      <alignment horizontal="left" vertical="top"/>
    </xf>
    <xf numFmtId="43" fontId="5" fillId="0" borderId="7" xfId="0" applyNumberFormat="1" applyFont="1" applyBorder="1" applyAlignment="1">
      <alignment horizontal="center" vertical="top"/>
    </xf>
    <xf numFmtId="43" fontId="5" fillId="0" borderId="7" xfId="0" applyNumberFormat="1" applyFont="1" applyBorder="1" applyAlignment="1">
      <alignment wrapText="1"/>
    </xf>
    <xf numFmtId="0" fontId="7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tabSelected="1" workbookViewId="0">
      <selection activeCell="E7" sqref="E7"/>
    </sheetView>
  </sheetViews>
  <sheetFormatPr defaultRowHeight="15" x14ac:dyDescent="0.25"/>
  <cols>
    <col min="1" max="2" width="9" customWidth="1"/>
    <col min="4" max="4" width="48.85546875" customWidth="1"/>
    <col min="5" max="5" width="23.140625" customWidth="1"/>
    <col min="6" max="6" width="24.85546875" customWidth="1"/>
    <col min="7" max="7" width="24.140625" customWidth="1"/>
    <col min="8" max="8" width="0.42578125" customWidth="1"/>
  </cols>
  <sheetData>
    <row r="1" spans="1:8" x14ac:dyDescent="0.25">
      <c r="A1" s="1" t="s">
        <v>23</v>
      </c>
      <c r="B1" s="2"/>
      <c r="C1" s="2"/>
      <c r="D1" s="2"/>
      <c r="F1" s="3" t="s">
        <v>0</v>
      </c>
      <c r="G1" s="3"/>
      <c r="H1" s="3"/>
    </row>
    <row r="2" spans="1:8" x14ac:dyDescent="0.25">
      <c r="F2" s="3" t="s">
        <v>1</v>
      </c>
      <c r="G2" s="3"/>
      <c r="H2" s="3"/>
    </row>
    <row r="3" spans="1:8" x14ac:dyDescent="0.25">
      <c r="F3" s="3" t="s">
        <v>2</v>
      </c>
      <c r="G3" s="3"/>
      <c r="H3" s="3"/>
    </row>
    <row r="4" spans="1:8" x14ac:dyDescent="0.25">
      <c r="F4" s="3" t="s">
        <v>3</v>
      </c>
    </row>
    <row r="5" spans="1:8" ht="15.75" thickBot="1" x14ac:dyDescent="0.3">
      <c r="A5" s="4" t="s">
        <v>4</v>
      </c>
    </row>
    <row r="6" spans="1:8" ht="27" thickBot="1" x14ac:dyDescent="0.3">
      <c r="A6" s="5" t="s">
        <v>5</v>
      </c>
      <c r="B6" s="5" t="s">
        <v>6</v>
      </c>
      <c r="C6" s="7" t="s">
        <v>7</v>
      </c>
      <c r="D6" s="6" t="s">
        <v>8</v>
      </c>
      <c r="E6" s="5" t="s">
        <v>9</v>
      </c>
      <c r="F6" s="5" t="s">
        <v>10</v>
      </c>
      <c r="G6" s="8" t="s">
        <v>11</v>
      </c>
      <c r="H6" s="9"/>
    </row>
    <row r="7" spans="1:8" x14ac:dyDescent="0.25">
      <c r="A7" s="10"/>
      <c r="B7" s="10">
        <v>1113</v>
      </c>
      <c r="C7" s="55"/>
      <c r="D7" s="64" t="s">
        <v>24</v>
      </c>
      <c r="E7" s="67">
        <v>60000</v>
      </c>
      <c r="F7" s="64"/>
      <c r="G7" s="69">
        <v>558500</v>
      </c>
      <c r="H7" s="11"/>
    </row>
    <row r="8" spans="1:8" x14ac:dyDescent="0.25">
      <c r="A8" s="56"/>
      <c r="B8" s="53">
        <v>1361</v>
      </c>
      <c r="C8" s="56"/>
      <c r="D8" s="55" t="s">
        <v>25</v>
      </c>
      <c r="E8" s="58">
        <v>10000</v>
      </c>
      <c r="F8" s="12"/>
      <c r="G8" s="58">
        <v>185000</v>
      </c>
      <c r="H8" s="11"/>
    </row>
    <row r="9" spans="1:8" x14ac:dyDescent="0.25">
      <c r="A9" s="53"/>
      <c r="B9" s="53">
        <v>1381</v>
      </c>
      <c r="C9" s="56"/>
      <c r="D9" s="55" t="s">
        <v>26</v>
      </c>
      <c r="E9" s="58">
        <v>20000</v>
      </c>
      <c r="F9" s="13"/>
      <c r="G9" s="58">
        <v>150000</v>
      </c>
      <c r="H9" s="11"/>
    </row>
    <row r="10" spans="1:8" x14ac:dyDescent="0.25">
      <c r="A10" s="60"/>
      <c r="B10" s="60">
        <v>4116</v>
      </c>
      <c r="C10" s="61">
        <v>15011</v>
      </c>
      <c r="D10" s="65" t="s">
        <v>44</v>
      </c>
      <c r="E10" s="62">
        <v>921536</v>
      </c>
      <c r="F10" s="76" t="s">
        <v>45</v>
      </c>
      <c r="G10" s="62">
        <v>2189833</v>
      </c>
      <c r="H10" s="11"/>
    </row>
    <row r="11" spans="1:8" x14ac:dyDescent="0.25">
      <c r="A11" s="60"/>
      <c r="B11" s="60">
        <v>4216</v>
      </c>
      <c r="C11" s="61">
        <v>15974</v>
      </c>
      <c r="D11" s="65" t="s">
        <v>46</v>
      </c>
      <c r="E11" s="62">
        <v>440281</v>
      </c>
      <c r="F11" s="76" t="s">
        <v>47</v>
      </c>
      <c r="G11" s="62"/>
      <c r="H11" s="11"/>
    </row>
    <row r="12" spans="1:8" x14ac:dyDescent="0.25">
      <c r="A12" s="60">
        <v>1031</v>
      </c>
      <c r="B12" s="60"/>
      <c r="C12" s="61"/>
      <c r="D12" s="65" t="s">
        <v>27</v>
      </c>
      <c r="E12" s="62">
        <v>400000</v>
      </c>
      <c r="F12" s="63" t="s">
        <v>28</v>
      </c>
      <c r="G12" s="62">
        <v>3300000</v>
      </c>
      <c r="H12" s="11"/>
    </row>
    <row r="13" spans="1:8" x14ac:dyDescent="0.25">
      <c r="A13" s="53">
        <v>3612</v>
      </c>
      <c r="B13" s="53"/>
      <c r="C13" s="56"/>
      <c r="D13" s="55" t="s">
        <v>29</v>
      </c>
      <c r="E13" s="58">
        <v>100000</v>
      </c>
      <c r="F13" s="68" t="s">
        <v>30</v>
      </c>
      <c r="G13" s="58">
        <v>3400000</v>
      </c>
      <c r="H13" s="11"/>
    </row>
    <row r="14" spans="1:8" x14ac:dyDescent="0.25">
      <c r="A14" s="53">
        <v>3613</v>
      </c>
      <c r="B14" s="53"/>
      <c r="C14" s="56"/>
      <c r="D14" s="55" t="s">
        <v>31</v>
      </c>
      <c r="E14" s="58">
        <v>200000</v>
      </c>
      <c r="F14" s="68" t="s">
        <v>30</v>
      </c>
      <c r="G14" s="58">
        <v>520000</v>
      </c>
      <c r="H14" s="11"/>
    </row>
    <row r="15" spans="1:8" x14ac:dyDescent="0.25">
      <c r="A15" s="53">
        <v>3631</v>
      </c>
      <c r="B15" s="53"/>
      <c r="C15" s="56"/>
      <c r="D15" s="55" t="s">
        <v>14</v>
      </c>
      <c r="E15" s="58">
        <v>3000</v>
      </c>
      <c r="F15" s="68" t="s">
        <v>32</v>
      </c>
      <c r="G15" s="58">
        <v>10000</v>
      </c>
      <c r="H15" s="11"/>
    </row>
    <row r="16" spans="1:8" x14ac:dyDescent="0.25">
      <c r="A16" s="53">
        <v>3632</v>
      </c>
      <c r="B16" s="53"/>
      <c r="C16" s="56"/>
      <c r="D16" s="55" t="s">
        <v>33</v>
      </c>
      <c r="E16" s="58">
        <v>5000</v>
      </c>
      <c r="F16" s="68" t="s">
        <v>34</v>
      </c>
      <c r="G16" s="58">
        <v>23000</v>
      </c>
      <c r="H16" s="21"/>
    </row>
    <row r="17" spans="1:8" x14ac:dyDescent="0.25">
      <c r="A17" s="53">
        <v>3639</v>
      </c>
      <c r="B17" s="53"/>
      <c r="C17" s="56"/>
      <c r="D17" s="55" t="s">
        <v>35</v>
      </c>
      <c r="E17" s="58">
        <v>15000</v>
      </c>
      <c r="F17" s="68" t="s">
        <v>36</v>
      </c>
      <c r="G17" s="58">
        <v>325000</v>
      </c>
    </row>
    <row r="18" spans="1:8" ht="15.75" thickBot="1" x14ac:dyDescent="0.3">
      <c r="A18" s="54">
        <v>4351</v>
      </c>
      <c r="B18" s="54"/>
      <c r="C18" s="57"/>
      <c r="D18" s="66" t="s">
        <v>37</v>
      </c>
      <c r="E18" s="59">
        <v>25000</v>
      </c>
      <c r="F18" s="14" t="s">
        <v>38</v>
      </c>
      <c r="G18" s="59">
        <v>215000</v>
      </c>
    </row>
    <row r="19" spans="1:8" ht="15.75" thickBot="1" x14ac:dyDescent="0.3">
      <c r="A19" s="15" t="s">
        <v>12</v>
      </c>
      <c r="B19" s="16"/>
      <c r="C19" s="17"/>
      <c r="D19" s="18"/>
      <c r="E19" s="19">
        <f>SUM(E7:E18)</f>
        <v>2199817</v>
      </c>
      <c r="F19" s="20"/>
      <c r="G19" s="21"/>
      <c r="H19" s="9"/>
    </row>
    <row r="20" spans="1:8" ht="17.25" customHeight="1" x14ac:dyDescent="0.25">
      <c r="H20" s="28"/>
    </row>
    <row r="21" spans="1:8" ht="15.75" customHeight="1" thickBot="1" x14ac:dyDescent="0.3">
      <c r="A21" s="86" t="s">
        <v>13</v>
      </c>
      <c r="B21" s="86"/>
      <c r="C21" s="86"/>
      <c r="H21" s="28"/>
    </row>
    <row r="22" spans="1:8" ht="15" customHeight="1" x14ac:dyDescent="0.25">
      <c r="A22" s="5" t="s">
        <v>5</v>
      </c>
      <c r="B22" s="6" t="s">
        <v>6</v>
      </c>
      <c r="C22" s="7" t="s">
        <v>7</v>
      </c>
      <c r="D22" s="6" t="s">
        <v>8</v>
      </c>
      <c r="E22" s="5" t="s">
        <v>9</v>
      </c>
      <c r="F22" s="6" t="s">
        <v>10</v>
      </c>
      <c r="G22" s="7" t="s">
        <v>11</v>
      </c>
      <c r="H22" s="23"/>
    </row>
    <row r="23" spans="1:8" ht="15" customHeight="1" x14ac:dyDescent="0.25">
      <c r="A23" s="82">
        <v>5512</v>
      </c>
      <c r="B23" s="77"/>
      <c r="C23" s="79"/>
      <c r="D23" s="83" t="s">
        <v>48</v>
      </c>
      <c r="E23" s="84">
        <v>25000</v>
      </c>
      <c r="F23" s="83" t="s">
        <v>49</v>
      </c>
      <c r="G23" s="85">
        <v>475289</v>
      </c>
      <c r="H23" s="23"/>
    </row>
    <row r="24" spans="1:8" ht="15.75" thickBot="1" x14ac:dyDescent="0.3">
      <c r="A24" s="73">
        <v>6402</v>
      </c>
      <c r="B24" s="78"/>
      <c r="C24" s="74"/>
      <c r="D24" s="80" t="s">
        <v>39</v>
      </c>
      <c r="E24" s="75">
        <v>55000</v>
      </c>
      <c r="F24" s="81" t="s">
        <v>40</v>
      </c>
      <c r="G24" s="75">
        <v>141620</v>
      </c>
      <c r="H24" s="23"/>
    </row>
    <row r="25" spans="1:8" ht="19.5" customHeight="1" thickBot="1" x14ac:dyDescent="0.3">
      <c r="A25" s="70" t="s">
        <v>12</v>
      </c>
      <c r="B25" s="71"/>
      <c r="C25" s="17"/>
      <c r="D25" s="72"/>
      <c r="E25" s="19">
        <f>SUM(E23:E24)</f>
        <v>80000</v>
      </c>
      <c r="F25" s="22"/>
      <c r="G25" s="23"/>
      <c r="H25" s="21"/>
    </row>
    <row r="26" spans="1:8" ht="15.75" thickBot="1" x14ac:dyDescent="0.3">
      <c r="H26" s="21"/>
    </row>
    <row r="27" spans="1:8" x14ac:dyDescent="0.25">
      <c r="A27" s="24" t="s">
        <v>41</v>
      </c>
      <c r="B27" s="25"/>
      <c r="C27" s="25"/>
      <c r="D27" s="26"/>
      <c r="E27" s="27">
        <v>155406111.91999999</v>
      </c>
    </row>
    <row r="28" spans="1:8" x14ac:dyDescent="0.25">
      <c r="A28" s="29" t="s">
        <v>42</v>
      </c>
      <c r="B28" s="30"/>
      <c r="C28" s="31"/>
      <c r="D28" s="32"/>
      <c r="E28" s="33">
        <v>2199817</v>
      </c>
    </row>
    <row r="29" spans="1:8" x14ac:dyDescent="0.25">
      <c r="A29" s="34" t="s">
        <v>16</v>
      </c>
      <c r="B29" s="35"/>
      <c r="C29" s="35"/>
      <c r="D29" s="36"/>
      <c r="E29" s="37">
        <f>SUM(E27:E28)</f>
        <v>157605928.91999999</v>
      </c>
    </row>
    <row r="30" spans="1:8" x14ac:dyDescent="0.25">
      <c r="A30" s="29" t="s">
        <v>17</v>
      </c>
      <c r="B30" s="30"/>
      <c r="C30" s="30"/>
      <c r="D30" s="31"/>
      <c r="E30" s="38">
        <v>39906550.479999997</v>
      </c>
    </row>
    <row r="31" spans="1:8" ht="15.75" thickBot="1" x14ac:dyDescent="0.3">
      <c r="A31" s="39" t="s">
        <v>18</v>
      </c>
      <c r="B31" s="40"/>
      <c r="C31" s="40"/>
      <c r="D31" s="41"/>
      <c r="E31" s="42">
        <f>SUM(E29:E30)</f>
        <v>197512479.39999998</v>
      </c>
    </row>
    <row r="32" spans="1:8" x14ac:dyDescent="0.25">
      <c r="E32" s="43"/>
    </row>
    <row r="33" spans="1:6" ht="15.75" thickBot="1" x14ac:dyDescent="0.3">
      <c r="E33" s="43"/>
    </row>
    <row r="34" spans="1:6" x14ac:dyDescent="0.25">
      <c r="A34" s="24" t="s">
        <v>43</v>
      </c>
      <c r="B34" s="25"/>
      <c r="C34" s="25"/>
      <c r="D34" s="26"/>
      <c r="E34" s="27">
        <v>196858882.40000001</v>
      </c>
    </row>
    <row r="35" spans="1:6" x14ac:dyDescent="0.25">
      <c r="A35" s="29" t="s">
        <v>15</v>
      </c>
      <c r="B35" s="30"/>
      <c r="C35" s="31"/>
      <c r="D35" s="44"/>
      <c r="E35" s="33">
        <v>80000</v>
      </c>
    </row>
    <row r="36" spans="1:6" x14ac:dyDescent="0.25">
      <c r="A36" s="34" t="s">
        <v>19</v>
      </c>
      <c r="B36" s="35"/>
      <c r="C36" s="35"/>
      <c r="D36" s="36"/>
      <c r="E36" s="37">
        <f>SUM(E34:E35)</f>
        <v>196938882.40000001</v>
      </c>
    </row>
    <row r="37" spans="1:6" x14ac:dyDescent="0.25">
      <c r="A37" s="29" t="s">
        <v>20</v>
      </c>
      <c r="B37" s="30"/>
      <c r="C37" s="31"/>
      <c r="D37" s="44"/>
      <c r="E37" s="38">
        <v>573597</v>
      </c>
    </row>
    <row r="38" spans="1:6" ht="15.75" thickBot="1" x14ac:dyDescent="0.3">
      <c r="A38" s="45" t="s">
        <v>21</v>
      </c>
      <c r="B38" s="46"/>
      <c r="C38" s="46"/>
      <c r="D38" s="46"/>
      <c r="E38" s="47">
        <f>SUM(E36:E37)</f>
        <v>197512479.40000001</v>
      </c>
    </row>
    <row r="39" spans="1:6" x14ac:dyDescent="0.25">
      <c r="E39" s="48"/>
      <c r="F39" s="49"/>
    </row>
    <row r="40" spans="1:6" x14ac:dyDescent="0.25">
      <c r="A40" s="50" t="s">
        <v>50</v>
      </c>
      <c r="D40" s="51"/>
      <c r="E40" s="43"/>
    </row>
    <row r="41" spans="1:6" x14ac:dyDescent="0.25">
      <c r="A41" s="50" t="s">
        <v>51</v>
      </c>
      <c r="D41" s="51"/>
      <c r="E41" s="52"/>
    </row>
    <row r="42" spans="1:6" x14ac:dyDescent="0.25">
      <c r="A42" s="50" t="s">
        <v>22</v>
      </c>
      <c r="E42" s="43"/>
    </row>
    <row r="43" spans="1:6" x14ac:dyDescent="0.25">
      <c r="A43" s="49"/>
      <c r="E43" s="43"/>
    </row>
  </sheetData>
  <sheetProtection algorithmName="SHA-512" hashValue="65Ro9pJU3qYxU/mJw8bp4jHLXIMBmSnrzdlNFwLsJnZp8aG+wP5c/89VUETpiLXcZvXfiF5V+5h6LAcwuYEC8Q==" saltValue="ybowN+RQw7xeu5E+yaBXgQ==" spinCount="100000" sheet="1" objects="1" scenarios="1"/>
  <mergeCells count="1">
    <mergeCell ref="A21:C21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B250M</dc:creator>
  <cp:lastModifiedBy>KNIHOVNA</cp:lastModifiedBy>
  <cp:lastPrinted>2019-12-12T11:27:44Z</cp:lastPrinted>
  <dcterms:created xsi:type="dcterms:W3CDTF">2019-12-06T10:32:13Z</dcterms:created>
  <dcterms:modified xsi:type="dcterms:W3CDTF">2019-12-17T11:32:00Z</dcterms:modified>
</cp:coreProperties>
</file>