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CEC34682-909F-42DD-9F07-6F843F671FDE}" xr6:coauthVersionLast="44" xr6:coauthVersionMax="44" xr10:uidLastSave="{00000000-0000-0000-0000-000000000000}"/>
  <bookViews>
    <workbookView xWindow="-120" yWindow="-120" windowWidth="29040" windowHeight="15840" xr2:uid="{53AF61A3-D939-4294-A05C-03297D8EC82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E16" i="1"/>
  <c r="E37" i="1" l="1"/>
  <c r="E39" i="1" s="1"/>
  <c r="E30" i="1"/>
  <c r="E32" i="1" s="1"/>
</calcChain>
</file>

<file path=xl/sharedStrings.xml><?xml version="1.0" encoding="utf-8"?>
<sst xmlns="http://schemas.openxmlformats.org/spreadsheetml/2006/main" count="67" uniqueCount="55">
  <si>
    <t>Město Ronov nad Doubravou</t>
  </si>
  <si>
    <t>Chittussiho nám.150</t>
  </si>
  <si>
    <t>538 42 Ronov nad Doubravou</t>
  </si>
  <si>
    <t>IČ 00270822</t>
  </si>
  <si>
    <t>Oblast příjmů</t>
  </si>
  <si>
    <t>paragraf</t>
  </si>
  <si>
    <t>položka</t>
  </si>
  <si>
    <t>účelový znak</t>
  </si>
  <si>
    <t>obsah</t>
  </si>
  <si>
    <t>rozpočtové opatření</t>
  </si>
  <si>
    <t>poznámka</t>
  </si>
  <si>
    <t>celkem za položku a paragraf</t>
  </si>
  <si>
    <t>pěstební činnost</t>
  </si>
  <si>
    <t>bytové hospodářství</t>
  </si>
  <si>
    <t>činnost místní správy</t>
  </si>
  <si>
    <t>převody mezi účty</t>
  </si>
  <si>
    <t>celkem</t>
  </si>
  <si>
    <t>Oblast výdajů</t>
  </si>
  <si>
    <t>nebytové hospodářství</t>
  </si>
  <si>
    <t>financování (úvěr kanalizace, 11ŘD, zůstatky ůčtů)</t>
  </si>
  <si>
    <t>Celkem schválené příjmy s financováním</t>
  </si>
  <si>
    <t>Celkem schválené výdaje po RO č.2/2019</t>
  </si>
  <si>
    <t xml:space="preserve"> financování krátkodobé</t>
  </si>
  <si>
    <t>Celkem výdaje s financováním</t>
  </si>
  <si>
    <t>Sejmuto dne:</t>
  </si>
  <si>
    <t>Rozpočtové opatření č. 3/2019</t>
  </si>
  <si>
    <t>poplatek za prov.sys.likv.kounálních odpadů</t>
  </si>
  <si>
    <t>správní poplatky</t>
  </si>
  <si>
    <t>z prodeje dřeva</t>
  </si>
  <si>
    <t>příjmy z prodeje nemovitostí</t>
  </si>
  <si>
    <t>komunální služby a úz.rozvoj</t>
  </si>
  <si>
    <t>z prodeje a pronájmu pozemků</t>
  </si>
  <si>
    <t>požární ochrana -dobr.část</t>
  </si>
  <si>
    <t>za zásahy</t>
  </si>
  <si>
    <t>za posk.služby (svatba), za přest.řízení</t>
  </si>
  <si>
    <t>převody vlast. fondům v rozpočt. územ.úrovně</t>
  </si>
  <si>
    <t>ost.záležitosti kultury</t>
  </si>
  <si>
    <t>podpora mažoret.týmu- Cemex</t>
  </si>
  <si>
    <t>činnost muzeí a galerií</t>
  </si>
  <si>
    <t>oprava galerie</t>
  </si>
  <si>
    <t>sběr a svoz kom.odpadů</t>
  </si>
  <si>
    <t>svoz a uložení odpadu</t>
  </si>
  <si>
    <t>přesun na par.3722</t>
  </si>
  <si>
    <t>převody v.ast.fondům v rozpočt.územ.úrovně</t>
  </si>
  <si>
    <t>Schválené příjmy r. 2019 po RO č. 2/2019</t>
  </si>
  <si>
    <t>Rozpočtové opatření č.3/2019</t>
  </si>
  <si>
    <t>Celkem schválené příjmy po RO č. 3/2019</t>
  </si>
  <si>
    <t>Schválené výdaje r. 2019 po RO 2/2019</t>
  </si>
  <si>
    <t>Sejmuto:</t>
  </si>
  <si>
    <t>celkem za paragraf,položku</t>
  </si>
  <si>
    <t>poříz.,zachov.a obnova hodnot kult.,národ.,a hist.povědomí</t>
  </si>
  <si>
    <t>přesun na opravu pomníku v Mladoticích a  galerie</t>
  </si>
  <si>
    <t xml:space="preserve">oprava Pomníku Obětem 1. světové války </t>
  </si>
  <si>
    <t>Schváleno zastupitelstvem dne: 12.9.2019</t>
  </si>
  <si>
    <t>Zveřejněno na el.ÚD dne : 13.9.2019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</si>
</sst>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b/>
      <u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9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u val="singleAccounting"/>
      <sz val="10"/>
      <name val="Arial"/>
      <family val="2"/>
      <charset val="238"/>
    </font>
    <font>
      <b/>
      <u val="singleAccounting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justify"/>
    </xf>
    <xf numFmtId="1" fontId="3" fillId="0" borderId="9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justify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164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justify" vertical="top"/>
    </xf>
    <xf numFmtId="164" fontId="3" fillId="0" borderId="17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justify" vertical="top"/>
    </xf>
    <xf numFmtId="0" fontId="3" fillId="0" borderId="19" xfId="0" applyFont="1" applyBorder="1" applyAlignment="1">
      <alignment horizontal="center" vertical="top"/>
    </xf>
    <xf numFmtId="164" fontId="3" fillId="0" borderId="19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justify" vertical="top"/>
    </xf>
    <xf numFmtId="1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right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64" fontId="4" fillId="0" borderId="6" xfId="0" applyNumberFormat="1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64" fontId="9" fillId="0" borderId="10" xfId="0" applyNumberFormat="1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164" fontId="4" fillId="0" borderId="31" xfId="0" applyNumberFormat="1" applyFont="1" applyBorder="1" applyAlignment="1">
      <alignment vertical="top"/>
    </xf>
    <xf numFmtId="0" fontId="0" fillId="0" borderId="0" xfId="0" applyAlignment="1">
      <alignment vertical="top"/>
    </xf>
    <xf numFmtId="14" fontId="3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1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justify"/>
    </xf>
    <xf numFmtId="1" fontId="3" fillId="3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/>
    </xf>
    <xf numFmtId="164" fontId="8" fillId="3" borderId="11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justify" vertical="top"/>
    </xf>
    <xf numFmtId="164" fontId="2" fillId="3" borderId="11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right" vertical="top"/>
    </xf>
    <xf numFmtId="164" fontId="3" fillId="3" borderId="12" xfId="0" applyNumberFormat="1" applyFont="1" applyFill="1" applyBorder="1" applyAlignment="1">
      <alignment horizontal="right" vertical="top"/>
    </xf>
    <xf numFmtId="164" fontId="3" fillId="3" borderId="15" xfId="0" applyNumberFormat="1" applyFont="1" applyFill="1" applyBorder="1" applyAlignment="1">
      <alignment horizontal="right"/>
    </xf>
    <xf numFmtId="1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left"/>
    </xf>
    <xf numFmtId="164" fontId="3" fillId="0" borderId="13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0" fontId="3" fillId="3" borderId="14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justify"/>
    </xf>
    <xf numFmtId="1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" fontId="4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164" fontId="3" fillId="0" borderId="32" xfId="0" applyNumberFormat="1" applyFont="1" applyBorder="1" applyAlignment="1">
      <alignment vertical="top"/>
    </xf>
    <xf numFmtId="1" fontId="3" fillId="3" borderId="17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justify"/>
    </xf>
    <xf numFmtId="164" fontId="3" fillId="3" borderId="35" xfId="0" applyNumberFormat="1" applyFont="1" applyFill="1" applyBorder="1" applyAlignment="1">
      <alignment horizontal="right"/>
    </xf>
    <xf numFmtId="164" fontId="3" fillId="3" borderId="36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left" wrapText="1"/>
    </xf>
    <xf numFmtId="164" fontId="3" fillId="3" borderId="5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 vertical="top"/>
    </xf>
    <xf numFmtId="164" fontId="3" fillId="3" borderId="12" xfId="0" applyNumberFormat="1" applyFont="1" applyFill="1" applyBorder="1" applyAlignment="1">
      <alignment horizontal="right" vertical="top"/>
    </xf>
    <xf numFmtId="164" fontId="3" fillId="3" borderId="15" xfId="0" applyNumberFormat="1" applyFont="1" applyFill="1" applyBorder="1" applyAlignment="1">
      <alignment horizontal="right"/>
    </xf>
    <xf numFmtId="164" fontId="3" fillId="3" borderId="16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2" borderId="33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3D70-6B07-4596-A6EB-8EF4CB9A68BD}">
  <sheetPr>
    <pageSetUpPr fitToPage="1"/>
  </sheetPr>
  <dimension ref="A1:H54"/>
  <sheetViews>
    <sheetView tabSelected="1" workbookViewId="0">
      <selection activeCell="H34" sqref="H34"/>
    </sheetView>
  </sheetViews>
  <sheetFormatPr defaultRowHeight="12.75" x14ac:dyDescent="0.25"/>
  <cols>
    <col min="1" max="1" width="9.5703125" style="3" customWidth="1"/>
    <col min="2" max="3" width="9.140625" style="3"/>
    <col min="4" max="4" width="38" style="3" customWidth="1"/>
    <col min="5" max="5" width="20" style="3" customWidth="1"/>
    <col min="6" max="6" width="39.140625" style="3" customWidth="1"/>
    <col min="7" max="7" width="0.140625" style="3" customWidth="1"/>
    <col min="8" max="8" width="17.85546875" style="3" customWidth="1"/>
    <col min="9" max="16384" width="9.140625" style="3"/>
  </cols>
  <sheetData>
    <row r="1" spans="1:8" ht="15" x14ac:dyDescent="0.25">
      <c r="A1" s="1" t="s">
        <v>25</v>
      </c>
      <c r="B1" s="2"/>
      <c r="C1" s="2"/>
      <c r="D1" s="2"/>
      <c r="F1" s="4" t="s">
        <v>0</v>
      </c>
      <c r="G1" s="4"/>
      <c r="H1" s="4"/>
    </row>
    <row r="2" spans="1:8" x14ac:dyDescent="0.25">
      <c r="F2" s="4" t="s">
        <v>1</v>
      </c>
      <c r="G2" s="4"/>
      <c r="H2" s="4"/>
    </row>
    <row r="3" spans="1:8" x14ac:dyDescent="0.25">
      <c r="F3" s="4" t="s">
        <v>2</v>
      </c>
      <c r="G3" s="4"/>
      <c r="H3" s="4"/>
    </row>
    <row r="4" spans="1:8" x14ac:dyDescent="0.25">
      <c r="F4" s="4" t="s">
        <v>3</v>
      </c>
    </row>
    <row r="5" spans="1:8" ht="15.75" thickBot="1" x14ac:dyDescent="0.3">
      <c r="A5" s="5" t="s">
        <v>4</v>
      </c>
    </row>
    <row r="6" spans="1:8" ht="30" customHeight="1" thickBot="1" x14ac:dyDescent="0.25">
      <c r="A6" s="6" t="s">
        <v>5</v>
      </c>
      <c r="B6" s="7" t="s">
        <v>6</v>
      </c>
      <c r="C6" s="8" t="s">
        <v>7</v>
      </c>
      <c r="D6" s="7" t="s">
        <v>8</v>
      </c>
      <c r="E6" s="6" t="s">
        <v>9</v>
      </c>
      <c r="F6" s="6" t="s">
        <v>10</v>
      </c>
      <c r="G6" s="91" t="s">
        <v>11</v>
      </c>
      <c r="H6" s="8" t="s">
        <v>49</v>
      </c>
    </row>
    <row r="7" spans="1:8" ht="25.5" x14ac:dyDescent="0.2">
      <c r="A7" s="9"/>
      <c r="B7" s="10">
        <v>1340</v>
      </c>
      <c r="C7" s="11"/>
      <c r="D7" s="12" t="s">
        <v>26</v>
      </c>
      <c r="E7" s="13">
        <v>10000</v>
      </c>
      <c r="F7" s="14"/>
      <c r="G7" s="92">
        <v>865000</v>
      </c>
      <c r="H7" s="27"/>
    </row>
    <row r="8" spans="1:8" x14ac:dyDescent="0.2">
      <c r="A8" s="15"/>
      <c r="B8" s="16">
        <v>1361</v>
      </c>
      <c r="C8" s="17"/>
      <c r="D8" s="18" t="s">
        <v>27</v>
      </c>
      <c r="E8" s="19">
        <v>25000</v>
      </c>
      <c r="F8" s="20"/>
      <c r="G8" s="93">
        <v>155000</v>
      </c>
      <c r="H8" s="19"/>
    </row>
    <row r="9" spans="1:8" x14ac:dyDescent="0.2">
      <c r="A9" s="21">
        <v>1031</v>
      </c>
      <c r="B9" s="22"/>
      <c r="C9" s="23"/>
      <c r="D9" s="24" t="s">
        <v>12</v>
      </c>
      <c r="E9" s="25">
        <v>400000</v>
      </c>
      <c r="F9" s="26" t="s">
        <v>28</v>
      </c>
      <c r="G9" s="85"/>
      <c r="H9" s="19">
        <v>2600000</v>
      </c>
    </row>
    <row r="10" spans="1:8" ht="15" customHeight="1" x14ac:dyDescent="0.2">
      <c r="A10" s="21">
        <v>3319</v>
      </c>
      <c r="B10" s="22"/>
      <c r="C10" s="23"/>
      <c r="D10" s="24" t="s">
        <v>36</v>
      </c>
      <c r="E10" s="25">
        <v>20000</v>
      </c>
      <c r="F10" s="26" t="s">
        <v>37</v>
      </c>
      <c r="G10" s="85"/>
      <c r="H10" s="19">
        <v>102000</v>
      </c>
    </row>
    <row r="11" spans="1:8" ht="13.5" customHeight="1" x14ac:dyDescent="0.2">
      <c r="A11" s="21">
        <v>3612</v>
      </c>
      <c r="B11" s="22"/>
      <c r="C11" s="23"/>
      <c r="D11" s="18" t="s">
        <v>13</v>
      </c>
      <c r="E11" s="19">
        <v>500000</v>
      </c>
      <c r="F11" s="20" t="s">
        <v>29</v>
      </c>
      <c r="G11" s="93"/>
      <c r="H11" s="19">
        <v>3000000</v>
      </c>
    </row>
    <row r="12" spans="1:8" x14ac:dyDescent="0.2">
      <c r="A12" s="21">
        <v>3639</v>
      </c>
      <c r="B12" s="22"/>
      <c r="C12" s="23"/>
      <c r="D12" s="24" t="s">
        <v>30</v>
      </c>
      <c r="E12" s="25">
        <v>150000</v>
      </c>
      <c r="F12" s="28" t="s">
        <v>31</v>
      </c>
      <c r="G12" s="85"/>
      <c r="H12" s="19">
        <v>310000</v>
      </c>
    </row>
    <row r="13" spans="1:8" x14ac:dyDescent="0.2">
      <c r="A13" s="21">
        <v>5512</v>
      </c>
      <c r="B13" s="22"/>
      <c r="C13" s="23"/>
      <c r="D13" s="24" t="s">
        <v>32</v>
      </c>
      <c r="E13" s="25">
        <v>73000</v>
      </c>
      <c r="F13" s="26" t="s">
        <v>33</v>
      </c>
      <c r="G13" s="85"/>
      <c r="H13" s="19">
        <v>73500</v>
      </c>
    </row>
    <row r="14" spans="1:8" x14ac:dyDescent="0.2">
      <c r="A14" s="21">
        <v>6171</v>
      </c>
      <c r="B14" s="22"/>
      <c r="C14" s="23"/>
      <c r="D14" s="24" t="s">
        <v>14</v>
      </c>
      <c r="E14" s="25">
        <v>20000</v>
      </c>
      <c r="F14" s="26" t="s">
        <v>34</v>
      </c>
      <c r="G14" s="85"/>
      <c r="H14" s="19">
        <v>45000</v>
      </c>
    </row>
    <row r="15" spans="1:8" ht="13.5" thickBot="1" x14ac:dyDescent="0.25">
      <c r="A15" s="21">
        <v>6330</v>
      </c>
      <c r="B15" s="22"/>
      <c r="C15" s="29"/>
      <c r="D15" s="24" t="s">
        <v>35</v>
      </c>
      <c r="E15" s="30">
        <v>20000000</v>
      </c>
      <c r="F15" s="31" t="s">
        <v>15</v>
      </c>
      <c r="G15" s="86"/>
      <c r="H15" s="30">
        <v>32190000</v>
      </c>
    </row>
    <row r="16" spans="1:8" ht="15" customHeight="1" thickBot="1" x14ac:dyDescent="0.25">
      <c r="A16" s="94" t="s">
        <v>16</v>
      </c>
      <c r="B16" s="32"/>
      <c r="C16" s="33"/>
      <c r="D16" s="34"/>
      <c r="E16" s="35">
        <f>SUM(E7:E15)</f>
        <v>21198000</v>
      </c>
      <c r="F16" s="36"/>
      <c r="G16" s="110"/>
      <c r="H16" s="111"/>
    </row>
    <row r="17" spans="1:8" ht="21.75" hidden="1" customHeight="1" x14ac:dyDescent="0.25"/>
    <row r="18" spans="1:8" ht="34.5" customHeight="1" thickBot="1" x14ac:dyDescent="0.25">
      <c r="A18" s="112" t="s">
        <v>17</v>
      </c>
      <c r="B18" s="112"/>
      <c r="C18" s="112"/>
    </row>
    <row r="19" spans="1:8" ht="27.75" customHeight="1" thickBot="1" x14ac:dyDescent="0.25">
      <c r="A19" s="6" t="s">
        <v>5</v>
      </c>
      <c r="B19" s="7" t="s">
        <v>6</v>
      </c>
      <c r="C19" s="8" t="s">
        <v>7</v>
      </c>
      <c r="D19" s="7" t="s">
        <v>8</v>
      </c>
      <c r="E19" s="6" t="s">
        <v>9</v>
      </c>
      <c r="F19" s="7" t="s">
        <v>10</v>
      </c>
      <c r="G19" s="91" t="s">
        <v>11</v>
      </c>
      <c r="H19" s="8" t="s">
        <v>49</v>
      </c>
    </row>
    <row r="20" spans="1:8" x14ac:dyDescent="0.2">
      <c r="A20" s="67">
        <v>3315</v>
      </c>
      <c r="B20" s="67"/>
      <c r="C20" s="68"/>
      <c r="D20" s="69" t="s">
        <v>38</v>
      </c>
      <c r="E20" s="70">
        <v>170000</v>
      </c>
      <c r="F20" s="71" t="s">
        <v>39</v>
      </c>
      <c r="G20" s="104">
        <v>370000</v>
      </c>
      <c r="H20" s="105"/>
    </row>
    <row r="21" spans="1:8" ht="25.5" x14ac:dyDescent="0.2">
      <c r="A21" s="97">
        <v>3326</v>
      </c>
      <c r="B21" s="97"/>
      <c r="C21" s="98"/>
      <c r="D21" s="103" t="s">
        <v>50</v>
      </c>
      <c r="E21" s="99">
        <v>8000</v>
      </c>
      <c r="F21" s="100" t="s">
        <v>52</v>
      </c>
      <c r="G21" s="101"/>
      <c r="H21" s="102"/>
    </row>
    <row r="22" spans="1:8" ht="25.5" x14ac:dyDescent="0.25">
      <c r="A22" s="72">
        <v>3613</v>
      </c>
      <c r="B22" s="73"/>
      <c r="C22" s="74"/>
      <c r="D22" s="75" t="s">
        <v>18</v>
      </c>
      <c r="E22" s="78">
        <v>-178000</v>
      </c>
      <c r="F22" s="77" t="s">
        <v>51</v>
      </c>
      <c r="G22" s="106">
        <v>1370000</v>
      </c>
      <c r="H22" s="107"/>
    </row>
    <row r="23" spans="1:8" x14ac:dyDescent="0.25">
      <c r="A23" s="72">
        <v>3639</v>
      </c>
      <c r="B23" s="73"/>
      <c r="C23" s="74"/>
      <c r="D23" s="75" t="s">
        <v>30</v>
      </c>
      <c r="E23" s="78">
        <v>-300000</v>
      </c>
      <c r="F23" s="77" t="s">
        <v>42</v>
      </c>
      <c r="G23" s="79"/>
      <c r="H23" s="80">
        <v>2180000</v>
      </c>
    </row>
    <row r="24" spans="1:8" x14ac:dyDescent="0.25">
      <c r="A24" s="72">
        <v>3722</v>
      </c>
      <c r="B24" s="73"/>
      <c r="C24" s="74"/>
      <c r="D24" s="75" t="s">
        <v>40</v>
      </c>
      <c r="E24" s="76">
        <v>300000</v>
      </c>
      <c r="F24" s="77" t="s">
        <v>41</v>
      </c>
      <c r="G24" s="79"/>
      <c r="H24" s="80">
        <v>2400000</v>
      </c>
    </row>
    <row r="25" spans="1:8" ht="17.25" customHeight="1" thickBot="1" x14ac:dyDescent="0.25">
      <c r="A25" s="82">
        <v>6330</v>
      </c>
      <c r="B25" s="87"/>
      <c r="C25" s="83"/>
      <c r="D25" s="84" t="s">
        <v>43</v>
      </c>
      <c r="E25" s="81">
        <v>20000000</v>
      </c>
      <c r="F25" s="88" t="s">
        <v>15</v>
      </c>
      <c r="G25" s="108">
        <v>32190000</v>
      </c>
      <c r="H25" s="109"/>
    </row>
    <row r="26" spans="1:8" ht="13.5" thickBot="1" x14ac:dyDescent="0.25">
      <c r="A26" s="89" t="s">
        <v>16</v>
      </c>
      <c r="B26" s="37"/>
      <c r="C26" s="33"/>
      <c r="D26" s="38"/>
      <c r="E26" s="35">
        <f>SUM(E20:E25)</f>
        <v>20000000</v>
      </c>
      <c r="F26" s="33"/>
      <c r="G26" s="90"/>
      <c r="H26" s="39"/>
    </row>
    <row r="27" spans="1:8" ht="13.5" thickBot="1" x14ac:dyDescent="0.3"/>
    <row r="28" spans="1:8" ht="15" customHeight="1" x14ac:dyDescent="0.25">
      <c r="A28" s="40" t="s">
        <v>44</v>
      </c>
      <c r="B28" s="41"/>
      <c r="C28" s="41"/>
      <c r="D28" s="42"/>
      <c r="E28" s="43">
        <v>133420443</v>
      </c>
    </row>
    <row r="29" spans="1:8" ht="13.5" customHeight="1" x14ac:dyDescent="0.25">
      <c r="A29" s="44" t="s">
        <v>45</v>
      </c>
      <c r="B29" s="45"/>
      <c r="C29" s="46"/>
      <c r="D29" s="47"/>
      <c r="E29" s="48">
        <v>21198000</v>
      </c>
    </row>
    <row r="30" spans="1:8" x14ac:dyDescent="0.25">
      <c r="A30" s="49" t="s">
        <v>46</v>
      </c>
      <c r="B30" s="50"/>
      <c r="C30" s="50"/>
      <c r="D30" s="51"/>
      <c r="E30" s="52">
        <f>SUM(E28:E29)</f>
        <v>154618443</v>
      </c>
    </row>
    <row r="31" spans="1:8" x14ac:dyDescent="0.25">
      <c r="A31" s="44" t="s">
        <v>19</v>
      </c>
      <c r="B31" s="45"/>
      <c r="C31" s="45"/>
      <c r="D31" s="46"/>
      <c r="E31" s="53">
        <v>42466274</v>
      </c>
    </row>
    <row r="32" spans="1:8" ht="13.5" thickBot="1" x14ac:dyDescent="0.3">
      <c r="A32" s="54" t="s">
        <v>20</v>
      </c>
      <c r="B32" s="55"/>
      <c r="C32" s="55"/>
      <c r="D32" s="56"/>
      <c r="E32" s="57">
        <f>SUM(E30:E31)</f>
        <v>197084717</v>
      </c>
    </row>
    <row r="33" spans="1:6" x14ac:dyDescent="0.25">
      <c r="E33" s="58"/>
    </row>
    <row r="34" spans="1:6" ht="13.5" thickBot="1" x14ac:dyDescent="0.3">
      <c r="E34" s="58"/>
    </row>
    <row r="35" spans="1:6" x14ac:dyDescent="0.25">
      <c r="A35" s="40" t="s">
        <v>47</v>
      </c>
      <c r="B35" s="41"/>
      <c r="C35" s="41"/>
      <c r="D35" s="42"/>
      <c r="E35" s="43">
        <v>176511120</v>
      </c>
    </row>
    <row r="36" spans="1:6" ht="15" x14ac:dyDescent="0.25">
      <c r="A36" s="44" t="s">
        <v>45</v>
      </c>
      <c r="B36" s="45"/>
      <c r="C36" s="46"/>
      <c r="D36" s="59"/>
      <c r="E36" s="48">
        <v>20000000</v>
      </c>
    </row>
    <row r="37" spans="1:6" x14ac:dyDescent="0.25">
      <c r="A37" s="49" t="s">
        <v>21</v>
      </c>
      <c r="B37" s="50"/>
      <c r="C37" s="50"/>
      <c r="D37" s="51"/>
      <c r="E37" s="52">
        <f>SUM(E35:E36)</f>
        <v>196511120</v>
      </c>
    </row>
    <row r="38" spans="1:6" x14ac:dyDescent="0.25">
      <c r="A38" s="44" t="s">
        <v>22</v>
      </c>
      <c r="B38" s="45"/>
      <c r="C38" s="46"/>
      <c r="D38" s="59"/>
      <c r="E38" s="53">
        <v>573597</v>
      </c>
    </row>
    <row r="39" spans="1:6" ht="13.5" thickBot="1" x14ac:dyDescent="0.3">
      <c r="A39" s="60" t="s">
        <v>23</v>
      </c>
      <c r="B39" s="61"/>
      <c r="C39" s="61"/>
      <c r="D39" s="61"/>
      <c r="E39" s="62">
        <f>SUM(E37:E38)</f>
        <v>197084717</v>
      </c>
    </row>
    <row r="40" spans="1:6" x14ac:dyDescent="0.25">
      <c r="E40" s="96"/>
      <c r="F40" s="95"/>
    </row>
    <row r="41" spans="1:6" ht="15" x14ac:dyDescent="0.25">
      <c r="A41" s="63" t="s">
        <v>53</v>
      </c>
      <c r="D41" s="64"/>
      <c r="E41" s="58"/>
    </row>
    <row r="42" spans="1:6" ht="15" x14ac:dyDescent="0.25">
      <c r="A42" s="63" t="s">
        <v>54</v>
      </c>
      <c r="D42" s="64"/>
      <c r="E42" s="65"/>
    </row>
    <row r="43" spans="1:6" ht="15" x14ac:dyDescent="0.25">
      <c r="A43" s="63" t="s">
        <v>24</v>
      </c>
      <c r="E43" s="58"/>
    </row>
    <row r="44" spans="1:6" x14ac:dyDescent="0.25">
      <c r="A44" s="3" t="s">
        <v>48</v>
      </c>
      <c r="E44" s="58"/>
    </row>
    <row r="45" spans="1:6" ht="13.5" customHeight="1" x14ac:dyDescent="0.25"/>
    <row r="46" spans="1:6" ht="12.75" customHeight="1" x14ac:dyDescent="0.25"/>
    <row r="47" spans="1:6" ht="13.5" customHeight="1" x14ac:dyDescent="0.25"/>
    <row r="49" spans="5:5" ht="13.5" customHeight="1" x14ac:dyDescent="0.25"/>
    <row r="51" spans="5:5" ht="4.5" customHeight="1" x14ac:dyDescent="0.25"/>
    <row r="54" spans="5:5" ht="15" x14ac:dyDescent="0.25">
      <c r="E54" s="66"/>
    </row>
  </sheetData>
  <sheetProtection algorithmName="SHA-512" hashValue="QRiJfhu3mDuwrEafhf1DXY9o1CFJP9G5JBLBVl75IO+TJe91KqjdEyH7iDcd4f+Vyf4QcCW6LzxWuL8fIn8c7A==" saltValue="a0FmZi9KCtBZWjszo8GLjA==" spinCount="100000" sheet="1" objects="1" scenarios="1"/>
  <mergeCells count="5">
    <mergeCell ref="G20:H20"/>
    <mergeCell ref="G22:H22"/>
    <mergeCell ref="G25:H25"/>
    <mergeCell ref="G16:H16"/>
    <mergeCell ref="A18:C18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2019-09-09T08:58:56Z</cp:lastPrinted>
  <dcterms:created xsi:type="dcterms:W3CDTF">2019-09-05T14:14:31Z</dcterms:created>
  <dcterms:modified xsi:type="dcterms:W3CDTF">2019-09-13T09:32:36Z</dcterms:modified>
</cp:coreProperties>
</file>