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50M\Documents\"/>
    </mc:Choice>
  </mc:AlternateContent>
  <xr:revisionPtr revIDLastSave="0" documentId="8_{E2F47647-6163-4325-957B-F07F4EC7FF27}" xr6:coauthVersionLast="44" xr6:coauthVersionMax="44" xr10:uidLastSave="{00000000-0000-0000-0000-000000000000}"/>
  <workbookProtection workbookAlgorithmName="SHA-512" workbookHashValue="HIOYI+cr+cPYNXFqMe4hW2kiu+mczoBNtihy33ZzR2DWEpoT9d9z/poPVRoijNJVCfaa/pG8maPlTIhH4Uexkg==" workbookSaltValue="cMzdsJQ2Gd4wg2vxrcT0jQ==" workbookSpinCount="100000" lockStructure="1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8" i="1" l="1"/>
  <c r="F142" i="1"/>
  <c r="D125" i="1" l="1"/>
  <c r="F107" i="1"/>
  <c r="E107" i="1" l="1"/>
  <c r="E125" i="1"/>
  <c r="E142" i="1"/>
  <c r="F168" i="1" l="1"/>
  <c r="E168" i="1"/>
  <c r="D168" i="1"/>
  <c r="F157" i="1"/>
  <c r="E157" i="1"/>
  <c r="D157" i="1"/>
  <c r="F152" i="1"/>
  <c r="E152" i="1"/>
  <c r="F148" i="1"/>
  <c r="E148" i="1"/>
  <c r="D148" i="1"/>
  <c r="D142" i="1"/>
  <c r="F131" i="1"/>
  <c r="E131" i="1"/>
  <c r="D131" i="1"/>
  <c r="F125" i="1"/>
  <c r="D107" i="1"/>
  <c r="F75" i="1"/>
  <c r="E75" i="1"/>
  <c r="D75" i="1"/>
  <c r="F71" i="1"/>
  <c r="E71" i="1"/>
  <c r="D71" i="1"/>
  <c r="F36" i="1"/>
  <c r="E36" i="1"/>
  <c r="E25" i="1"/>
  <c r="D25" i="1"/>
  <c r="E85" i="1" l="1"/>
  <c r="F97" i="1"/>
  <c r="E97" i="1"/>
  <c r="F93" i="1"/>
  <c r="E93" i="1"/>
  <c r="F85" i="1"/>
  <c r="G27" i="1"/>
  <c r="F27" i="1"/>
</calcChain>
</file>

<file path=xl/sharedStrings.xml><?xml version="1.0" encoding="utf-8"?>
<sst xmlns="http://schemas.openxmlformats.org/spreadsheetml/2006/main" count="218" uniqueCount="173">
  <si>
    <t>Město Ronov nad Doubravou</t>
  </si>
  <si>
    <t>IČ: 00270822</t>
  </si>
  <si>
    <t>Oblast příjmů</t>
  </si>
  <si>
    <t>par.</t>
  </si>
  <si>
    <t>pol.</t>
  </si>
  <si>
    <t>obsah</t>
  </si>
  <si>
    <t>schválený</t>
  </si>
  <si>
    <t>rozpočet</t>
  </si>
  <si>
    <t>skutečnost</t>
  </si>
  <si>
    <t>% plnění</t>
  </si>
  <si>
    <t>po RO</t>
  </si>
  <si>
    <t>k UR</t>
  </si>
  <si>
    <t>daň z příjmů FO ze záv.činnosti</t>
  </si>
  <si>
    <t>daň z příjmů FO ze sam.výd.činnosti</t>
  </si>
  <si>
    <t>daň z příjmů FO z kap.výnosů</t>
  </si>
  <si>
    <t>daň z příjmů právnických osob</t>
  </si>
  <si>
    <t>daň z příjmů právnických osob za obce</t>
  </si>
  <si>
    <t>daň z přidané hodnoty</t>
  </si>
  <si>
    <t>daň z hazardních her</t>
  </si>
  <si>
    <t>zrušený odvod z loterií,VHP</t>
  </si>
  <si>
    <t>zrušený odvod z VHP</t>
  </si>
  <si>
    <t>celkem sdílené daně a poplatky</t>
  </si>
  <si>
    <t>poplatek za prov.sys.likv.komunál.odpadů</t>
  </si>
  <si>
    <t>poplatek ze psů</t>
  </si>
  <si>
    <t>popl.za užívání veřejného prostranství</t>
  </si>
  <si>
    <t>správní poplatky</t>
  </si>
  <si>
    <t>daň z nemovitých věcí</t>
  </si>
  <si>
    <t>celkem poplatky a daně</t>
  </si>
  <si>
    <t>splátky půjček FRB od obyvatelstva</t>
  </si>
  <si>
    <t>celkem splátky půjček</t>
  </si>
  <si>
    <t>neinvestiční transfery přijaté ze SR-SDV</t>
  </si>
  <si>
    <t>ostatní neinvestiční transfery ze SR</t>
  </si>
  <si>
    <t>neinvestiční přijaté transfery od obcí</t>
  </si>
  <si>
    <t>celkem transfery</t>
  </si>
  <si>
    <t>pěstební činnost</t>
  </si>
  <si>
    <t xml:space="preserve"> lesy města</t>
  </si>
  <si>
    <t xml:space="preserve"> sdružené lesy</t>
  </si>
  <si>
    <t>ostatní služby</t>
  </si>
  <si>
    <t>základní školy</t>
  </si>
  <si>
    <t>činnosti knihovnické</t>
  </si>
  <si>
    <t>činnosti muzeí a galerií</t>
  </si>
  <si>
    <t>ostatní záležitosti kultury</t>
  </si>
  <si>
    <t>ostatní záležitosti sděl.prostředků</t>
  </si>
  <si>
    <t>ostatní zál.kultury,cíkrk. a sděl.prostřed.-ples</t>
  </si>
  <si>
    <t>bytové hospodářství</t>
  </si>
  <si>
    <t xml:space="preserve"> příjmy z poskytování služeb a výrobků</t>
  </si>
  <si>
    <t xml:space="preserve"> příjmy z pronájmu ostat.nemovitostí</t>
  </si>
  <si>
    <t xml:space="preserve"> příjmy z prodeje ostat.nemovitostí</t>
  </si>
  <si>
    <t>nebytové hospodářství</t>
  </si>
  <si>
    <t>příjmy z pronájmu ostatních nemovitostí</t>
  </si>
  <si>
    <t>veřejné osvětlení</t>
  </si>
  <si>
    <t>pohřebnictví</t>
  </si>
  <si>
    <t>komunální služby a územní rozvoj</t>
  </si>
  <si>
    <t xml:space="preserve"> z pronájmu pozemků</t>
  </si>
  <si>
    <t xml:space="preserve"> z prodeje pozemků</t>
  </si>
  <si>
    <t>sběr a svoz komunál.odpadů</t>
  </si>
  <si>
    <t>využívání a zneškodňování kom.odpadů-tříděný od.</t>
  </si>
  <si>
    <t>péče o vzhled obce a veř.zeleň</t>
  </si>
  <si>
    <t>pečovatelská služba</t>
  </si>
  <si>
    <t>požární ochrana</t>
  </si>
  <si>
    <t>činnost místní správy</t>
  </si>
  <si>
    <t>Celkem za služby,prodeje a pronájmy</t>
  </si>
  <si>
    <t>příjmy z úroků</t>
  </si>
  <si>
    <t>příjmy z prodeje akcií</t>
  </si>
  <si>
    <t>převody vlastním fondům a účtům</t>
  </si>
  <si>
    <t>Celkem úroky a převody mezi účty</t>
  </si>
  <si>
    <t>PŘÍJMY  CELKEM</t>
  </si>
  <si>
    <t>oblast výdajů</t>
  </si>
  <si>
    <t>celospolečenská funkce lesů</t>
  </si>
  <si>
    <t>Celkem lesní hospodářství</t>
  </si>
  <si>
    <t>vnitřní obchod</t>
  </si>
  <si>
    <t>Celkem vnitřní obchod</t>
  </si>
  <si>
    <t>silnice</t>
  </si>
  <si>
    <t xml:space="preserve"> rekonstrukce,opravy</t>
  </si>
  <si>
    <t>ostatní záležitosti pozem.komunikací-chodníky</t>
  </si>
  <si>
    <t>Celkem doprava</t>
  </si>
  <si>
    <t>odvádění a čištění odpadních vod</t>
  </si>
  <si>
    <t xml:space="preserve"> výstavba kanalizace a ČOV</t>
  </si>
  <si>
    <t>vodní díla v zemědělské krajině</t>
  </si>
  <si>
    <t>Celkem vodní hospodářství</t>
  </si>
  <si>
    <t>mateřská škola</t>
  </si>
  <si>
    <t xml:space="preserve"> neinvestiční transfer na provoz</t>
  </si>
  <si>
    <t xml:space="preserve"> průtokové transfery</t>
  </si>
  <si>
    <t>základní škola</t>
  </si>
  <si>
    <t>Celkem školství</t>
  </si>
  <si>
    <t>činnost muzeí a galerií</t>
  </si>
  <si>
    <t xml:space="preserve"> - kronika</t>
  </si>
  <si>
    <t xml:space="preserve"> - koncerty,přednášky,ván.trhy</t>
  </si>
  <si>
    <t xml:space="preserve"> - publikace Ronov</t>
  </si>
  <si>
    <t xml:space="preserve"> - národní šampionát mažoretek</t>
  </si>
  <si>
    <t>zachování a obnova kulturních památek</t>
  </si>
  <si>
    <t>pořízení,zachování a obnova míst.kult.památek</t>
  </si>
  <si>
    <t xml:space="preserve"> údržba míst.,pomníků</t>
  </si>
  <si>
    <t>rozhlas a televize</t>
  </si>
  <si>
    <t>ostatní záležitosti kultury, církví a sděl.prostředků</t>
  </si>
  <si>
    <t xml:space="preserve"> - ples města-školy</t>
  </si>
  <si>
    <t xml:space="preserve"> - staročeská pouť- zajištění(ostraha,WC)</t>
  </si>
  <si>
    <t>Celkem kultura, církve a sdělovací prostředky</t>
  </si>
  <si>
    <t>sportovní zařízení v majetku města</t>
  </si>
  <si>
    <t>ostatní tělovýchovná činnost</t>
  </si>
  <si>
    <t>ostatní zájmová činnost a rekreace</t>
  </si>
  <si>
    <t>Celkem tělovýchova a zájmová činnost</t>
  </si>
  <si>
    <t>územní plánování</t>
  </si>
  <si>
    <t>technická infrastruktura</t>
  </si>
  <si>
    <t>rozvoj Mladotic</t>
  </si>
  <si>
    <t>rozvoj Moravan</t>
  </si>
  <si>
    <t>Celkem bydlení, nebytové prostory,komunál.služby a územní rozvoj</t>
  </si>
  <si>
    <t>sběr a svoz nebezpečných odpadů</t>
  </si>
  <si>
    <t>sběr a svoz komunálních odpadů</t>
  </si>
  <si>
    <t xml:space="preserve"> sběrný dvůr</t>
  </si>
  <si>
    <t>péče o vzhled obce a veřejnou zeleň</t>
  </si>
  <si>
    <t>Celkem ochrana životního prostředí</t>
  </si>
  <si>
    <t>domovy pro os.se ZP a zvl.režimem</t>
  </si>
  <si>
    <t>Celkem služby sociální péče</t>
  </si>
  <si>
    <t>ochrana obyvatelstva</t>
  </si>
  <si>
    <t>požární ochrana - Ronov</t>
  </si>
  <si>
    <t>požární ochrana Mladotice</t>
  </si>
  <si>
    <t>Celkem bezpečnost a pořádek,požární ochrana</t>
  </si>
  <si>
    <t>zastupitelstvo obce</t>
  </si>
  <si>
    <t>obecné výdaje z fin.operací</t>
  </si>
  <si>
    <t>pojištění funkčně nespecifikované</t>
  </si>
  <si>
    <t>převody vlast.fondům a účtům</t>
  </si>
  <si>
    <t>ostatní finanční operace</t>
  </si>
  <si>
    <t xml:space="preserve"> - daň z příjmů PO za obec</t>
  </si>
  <si>
    <t xml:space="preserve"> - DPH</t>
  </si>
  <si>
    <t>finanční vypořádání minulých let</t>
  </si>
  <si>
    <t>Celkem všeobecná veřejná správa a služby</t>
  </si>
  <si>
    <t>CELKEM  VÝDAJE</t>
  </si>
  <si>
    <t>FINANCOVÁNÍ</t>
  </si>
  <si>
    <t>splátka úvěru - 11ŘD</t>
  </si>
  <si>
    <t>splátka úvěru osobní auto</t>
  </si>
  <si>
    <t>VÝDAJE  CELKEM  S  FINANCOVÁNÍM</t>
  </si>
  <si>
    <t>pokladna</t>
  </si>
  <si>
    <t>ZBÚ- ČNB</t>
  </si>
  <si>
    <t>Fondy -SF</t>
  </si>
  <si>
    <t>ZBÚ - KB</t>
  </si>
  <si>
    <t>FRB</t>
  </si>
  <si>
    <t>neinvest.přijaté transfery od krajů</t>
  </si>
  <si>
    <t>za zřízení věcných břemen</t>
  </si>
  <si>
    <t xml:space="preserve"> příspěvky organizacím a spolkům</t>
  </si>
  <si>
    <t>využití volného času dětí a mládeže</t>
  </si>
  <si>
    <t>neinv.přij.transfery z VPS SR</t>
  </si>
  <si>
    <t>Inv. Přijaté transfery ze SR</t>
  </si>
  <si>
    <t>Ost.inv.přij.transf.ze SR</t>
  </si>
  <si>
    <t>Inv.přijaté transf.od krajů</t>
  </si>
  <si>
    <t>cestovní ruch</t>
  </si>
  <si>
    <t>odváď.a čišt.odp.vod,nak.s kal.</t>
  </si>
  <si>
    <t>mateřské školy</t>
  </si>
  <si>
    <t>přij.nekapit.přísp.a náhrady</t>
  </si>
  <si>
    <t xml:space="preserve"> -</t>
  </si>
  <si>
    <t xml:space="preserve"> - </t>
  </si>
  <si>
    <t>Celkem cestovní ruch</t>
  </si>
  <si>
    <t>inv.transfer zřízeným Po</t>
  </si>
  <si>
    <t>inv.půjč.prostř.zřízeným PO</t>
  </si>
  <si>
    <t>ZŠ pro žáky se spec.vzd.potř.</t>
  </si>
  <si>
    <t xml:space="preserve"> - ples VOKURO</t>
  </si>
  <si>
    <t>ostatní nemocnice</t>
  </si>
  <si>
    <t>vyúž. a znešk. kom. odpadů</t>
  </si>
  <si>
    <t>ost.služ.a čin.-oblast soc.péče</t>
  </si>
  <si>
    <t>krizové opatření</t>
  </si>
  <si>
    <t>volby do Evropského parlamentu</t>
  </si>
  <si>
    <t>Zůstatky účtů k 30. 6. 2019</t>
  </si>
  <si>
    <t xml:space="preserve">ZBÚ - Moneta Money </t>
  </si>
  <si>
    <t>ZBÚ - KB-11ŘD</t>
  </si>
  <si>
    <t>Termínovaný účet</t>
  </si>
  <si>
    <t>Lebdušková Pavla</t>
  </si>
  <si>
    <t>Přehled hospodaření k 31.8. 2019</t>
  </si>
  <si>
    <t>k 31.8.2019</t>
  </si>
  <si>
    <t>neinvestiční transfer na rekonstr.dlažby na terase,oprava střechy</t>
  </si>
  <si>
    <t xml:space="preserve"> - záležitosti KPOZ</t>
  </si>
  <si>
    <t>93,60</t>
  </si>
  <si>
    <t>k 31.8..2019</t>
  </si>
  <si>
    <t>Dne 17.9.2019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</si>
</sst>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 val="doubleAccounting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0" fillId="0" borderId="16" xfId="0" applyBorder="1"/>
    <xf numFmtId="10" fontId="0" fillId="0" borderId="0" xfId="0" applyNumberFormat="1"/>
    <xf numFmtId="164" fontId="0" fillId="0" borderId="0" xfId="0" applyNumberFormat="1"/>
    <xf numFmtId="0" fontId="4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164" fontId="3" fillId="2" borderId="1" xfId="0" applyNumberFormat="1" applyFont="1" applyFill="1" applyBorder="1"/>
    <xf numFmtId="0" fontId="0" fillId="2" borderId="2" xfId="0" applyFill="1" applyBorder="1"/>
    <xf numFmtId="0" fontId="0" fillId="0" borderId="5" xfId="0" applyBorder="1"/>
    <xf numFmtId="0" fontId="0" fillId="0" borderId="3" xfId="0" applyBorder="1"/>
    <xf numFmtId="0" fontId="3" fillId="2" borderId="6" xfId="0" applyFont="1" applyFill="1" applyBorder="1"/>
    <xf numFmtId="0" fontId="0" fillId="0" borderId="4" xfId="0" applyBorder="1"/>
    <xf numFmtId="0" fontId="0" fillId="2" borderId="7" xfId="0" applyFill="1" applyBorder="1"/>
    <xf numFmtId="16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10" xfId="0" applyBorder="1"/>
    <xf numFmtId="164" fontId="5" fillId="2" borderId="1" xfId="0" applyNumberFormat="1" applyFont="1" applyFill="1" applyBorder="1"/>
    <xf numFmtId="0" fontId="3" fillId="2" borderId="7" xfId="0" applyFont="1" applyFill="1" applyBorder="1"/>
    <xf numFmtId="0" fontId="3" fillId="2" borderId="2" xfId="0" applyFont="1" applyFill="1" applyBorder="1"/>
    <xf numFmtId="0" fontId="4" fillId="2" borderId="6" xfId="0" applyFont="1" applyFill="1" applyBorder="1"/>
    <xf numFmtId="164" fontId="3" fillId="2" borderId="1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6" xfId="0" applyBorder="1"/>
    <xf numFmtId="164" fontId="0" fillId="3" borderId="1" xfId="0" applyNumberFormat="1" applyFont="1" applyFill="1" applyBorder="1"/>
    <xf numFmtId="0" fontId="0" fillId="0" borderId="0" xfId="0" applyFill="1" applyBorder="1"/>
    <xf numFmtId="164" fontId="1" fillId="3" borderId="0" xfId="0" applyNumberFormat="1" applyFont="1" applyFill="1" applyBorder="1"/>
    <xf numFmtId="164" fontId="0" fillId="0" borderId="5" xfId="0" applyNumberFormat="1" applyBorder="1"/>
    <xf numFmtId="0" fontId="0" fillId="0" borderId="12" xfId="0" applyBorder="1"/>
    <xf numFmtId="164" fontId="0" fillId="0" borderId="12" xfId="0" applyNumberFormat="1" applyBorder="1"/>
    <xf numFmtId="0" fontId="0" fillId="0" borderId="2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3" borderId="5" xfId="0" applyNumberFormat="1" applyFont="1" applyFill="1" applyBorder="1"/>
    <xf numFmtId="0" fontId="0" fillId="0" borderId="1" xfId="0" applyFill="1" applyBorder="1"/>
    <xf numFmtId="0" fontId="0" fillId="0" borderId="5" xfId="0" applyFill="1" applyBorder="1"/>
    <xf numFmtId="0" fontId="0" fillId="0" borderId="11" xfId="0" applyBorder="1"/>
    <xf numFmtId="164" fontId="0" fillId="0" borderId="1" xfId="0" applyNumberForma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4" fontId="3" fillId="2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1" fillId="0" borderId="0" xfId="0" applyFont="1" applyBorder="1"/>
    <xf numFmtId="0" fontId="1" fillId="0" borderId="13" xfId="0" applyFont="1" applyBorder="1"/>
    <xf numFmtId="0" fontId="0" fillId="2" borderId="6" xfId="0" applyFill="1" applyBorder="1"/>
    <xf numFmtId="164" fontId="0" fillId="2" borderId="1" xfId="0" applyNumberFormat="1" applyFill="1" applyBorder="1"/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2" xfId="0" applyFill="1" applyBorder="1"/>
    <xf numFmtId="164" fontId="0" fillId="0" borderId="14" xfId="0" applyNumberFormat="1" applyBorder="1"/>
    <xf numFmtId="44" fontId="1" fillId="0" borderId="1" xfId="0" applyNumberFormat="1" applyFont="1" applyBorder="1"/>
    <xf numFmtId="0" fontId="1" fillId="0" borderId="6" xfId="0" applyFont="1" applyBorder="1"/>
    <xf numFmtId="0" fontId="1" fillId="2" borderId="1" xfId="0" applyFont="1" applyFill="1" applyBorder="1"/>
    <xf numFmtId="0" fontId="0" fillId="0" borderId="3" xfId="0" applyFill="1" applyBorder="1"/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0" fillId="3" borderId="3" xfId="0" applyNumberFormat="1" applyFont="1" applyFill="1" applyBorder="1"/>
    <xf numFmtId="164" fontId="0" fillId="0" borderId="3" xfId="0" applyNumberFormat="1" applyFill="1" applyBorder="1"/>
    <xf numFmtId="0" fontId="0" fillId="3" borderId="2" xfId="0" applyFill="1" applyBorder="1"/>
    <xf numFmtId="0" fontId="3" fillId="3" borderId="1" xfId="0" applyFont="1" applyFill="1" applyBorder="1"/>
    <xf numFmtId="0" fontId="0" fillId="3" borderId="1" xfId="0" applyFill="1" applyBorder="1"/>
    <xf numFmtId="164" fontId="3" fillId="3" borderId="1" xfId="0" applyNumberFormat="1" applyFont="1" applyFill="1" applyBorder="1"/>
    <xf numFmtId="164" fontId="6" fillId="3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3" fillId="3" borderId="5" xfId="0" applyFont="1" applyFill="1" applyBorder="1"/>
    <xf numFmtId="0" fontId="3" fillId="2" borderId="5" xfId="0" applyFont="1" applyFill="1" applyBorder="1"/>
    <xf numFmtId="0" fontId="0" fillId="2" borderId="5" xfId="0" applyFill="1" applyBorder="1"/>
    <xf numFmtId="0" fontId="7" fillId="0" borderId="2" xfId="0" applyFont="1" applyBorder="1"/>
    <xf numFmtId="164" fontId="0" fillId="0" borderId="1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3" fillId="3" borderId="5" xfId="0" applyNumberFormat="1" applyFont="1" applyFill="1" applyBorder="1"/>
    <xf numFmtId="0" fontId="0" fillId="3" borderId="5" xfId="0" applyFont="1" applyFill="1" applyBorder="1"/>
    <xf numFmtId="164" fontId="0" fillId="3" borderId="5" xfId="0" applyNumberFormat="1" applyFont="1" applyFill="1" applyBorder="1" applyAlignment="1">
      <alignment horizontal="center"/>
    </xf>
    <xf numFmtId="164" fontId="0" fillId="0" borderId="5" xfId="0" applyNumberFormat="1" applyFill="1" applyBorder="1"/>
    <xf numFmtId="49" fontId="0" fillId="0" borderId="1" xfId="0" applyNumberFormat="1" applyBorder="1" applyAlignment="1">
      <alignment horizontal="center"/>
    </xf>
    <xf numFmtId="0" fontId="8" fillId="0" borderId="6" xfId="0" applyFont="1" applyBorder="1"/>
    <xf numFmtId="0" fontId="8" fillId="0" borderId="2" xfId="0" applyFont="1" applyBorder="1"/>
    <xf numFmtId="0" fontId="2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9" fillId="0" borderId="0" xfId="0" applyNumberFormat="1" applyFont="1"/>
    <xf numFmtId="0" fontId="0" fillId="0" borderId="17" xfId="0" applyBorder="1"/>
    <xf numFmtId="164" fontId="0" fillId="0" borderId="18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0"/>
  <sheetViews>
    <sheetView tabSelected="1" topLeftCell="A164" workbookViewId="0">
      <selection activeCell="O183" sqref="O183"/>
    </sheetView>
  </sheetViews>
  <sheetFormatPr defaultRowHeight="15" x14ac:dyDescent="0.25"/>
  <cols>
    <col min="1" max="1" width="7.42578125" customWidth="1"/>
    <col min="3" max="3" width="43.28515625" customWidth="1"/>
    <col min="4" max="4" width="17.85546875" customWidth="1"/>
    <col min="5" max="5" width="17.42578125" customWidth="1"/>
    <col min="6" max="6" width="17.85546875" customWidth="1"/>
    <col min="7" max="7" width="12.855468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ht="15.75" x14ac:dyDescent="0.25">
      <c r="A4" s="92" t="s">
        <v>166</v>
      </c>
      <c r="B4" s="92"/>
      <c r="C4" s="92"/>
      <c r="D4" s="92"/>
      <c r="E4" s="92"/>
      <c r="F4" s="92"/>
      <c r="G4" s="92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15.75" thickBot="1" x14ac:dyDescent="0.3">
      <c r="A7" s="5" t="s">
        <v>2</v>
      </c>
      <c r="B7" s="5"/>
      <c r="C7" s="1"/>
      <c r="D7" s="1"/>
      <c r="E7" s="1"/>
      <c r="F7" s="1"/>
      <c r="G7" s="3">
        <v>0.66720000000000002</v>
      </c>
    </row>
    <row r="8" spans="1:7" x14ac:dyDescent="0.25">
      <c r="A8" s="26" t="s">
        <v>3</v>
      </c>
      <c r="B8" s="26" t="s">
        <v>4</v>
      </c>
      <c r="C8" s="26" t="s">
        <v>5</v>
      </c>
      <c r="D8" s="26" t="s">
        <v>6</v>
      </c>
      <c r="E8" s="26" t="s">
        <v>7</v>
      </c>
      <c r="F8" s="26" t="s">
        <v>8</v>
      </c>
      <c r="G8" s="26" t="s">
        <v>9</v>
      </c>
    </row>
    <row r="9" spans="1:7" ht="15.75" thickBot="1" x14ac:dyDescent="0.3">
      <c r="A9" s="27"/>
      <c r="B9" s="27"/>
      <c r="C9" s="27"/>
      <c r="D9" s="27" t="s">
        <v>7</v>
      </c>
      <c r="E9" s="27" t="s">
        <v>10</v>
      </c>
      <c r="F9" s="27" t="s">
        <v>167</v>
      </c>
      <c r="G9" s="27" t="s">
        <v>11</v>
      </c>
    </row>
    <row r="10" spans="1:7" x14ac:dyDescent="0.25">
      <c r="A10" s="20"/>
      <c r="B10" s="14">
        <v>1111</v>
      </c>
      <c r="C10" s="14" t="s">
        <v>12</v>
      </c>
      <c r="D10" s="18">
        <v>6468100</v>
      </c>
      <c r="E10" s="18">
        <v>6468100</v>
      </c>
      <c r="F10" s="18">
        <v>4317576.47</v>
      </c>
      <c r="G10" s="66">
        <v>66.8</v>
      </c>
    </row>
    <row r="11" spans="1:7" x14ac:dyDescent="0.25">
      <c r="A11" s="16"/>
      <c r="B11" s="6">
        <v>1112</v>
      </c>
      <c r="C11" s="6" t="s">
        <v>13</v>
      </c>
      <c r="D11" s="7">
        <v>154000</v>
      </c>
      <c r="E11" s="7">
        <v>154000</v>
      </c>
      <c r="F11" s="7">
        <v>77782.69</v>
      </c>
      <c r="G11" s="56">
        <v>50.5</v>
      </c>
    </row>
    <row r="12" spans="1:7" x14ac:dyDescent="0.25">
      <c r="A12" s="16"/>
      <c r="B12" s="6">
        <v>1113</v>
      </c>
      <c r="C12" s="6" t="s">
        <v>14</v>
      </c>
      <c r="D12" s="7">
        <v>498500</v>
      </c>
      <c r="E12" s="7">
        <v>498500</v>
      </c>
      <c r="F12" s="7">
        <v>386946.54</v>
      </c>
      <c r="G12" s="56">
        <v>77.599999999999994</v>
      </c>
    </row>
    <row r="13" spans="1:7" x14ac:dyDescent="0.25">
      <c r="A13" s="16"/>
      <c r="B13" s="6">
        <v>1121</v>
      </c>
      <c r="C13" s="6" t="s">
        <v>15</v>
      </c>
      <c r="D13" s="7">
        <v>5151000</v>
      </c>
      <c r="E13" s="7">
        <v>5151000</v>
      </c>
      <c r="F13" s="7">
        <v>3614188.01</v>
      </c>
      <c r="G13" s="56">
        <v>70.2</v>
      </c>
    </row>
    <row r="14" spans="1:7" x14ac:dyDescent="0.25">
      <c r="A14" s="16"/>
      <c r="B14" s="6">
        <v>1122</v>
      </c>
      <c r="C14" s="6" t="s">
        <v>16</v>
      </c>
      <c r="D14" s="7">
        <v>950000</v>
      </c>
      <c r="E14" s="7">
        <v>950000</v>
      </c>
      <c r="F14" s="7">
        <v>858990</v>
      </c>
      <c r="G14" s="56">
        <v>90.4</v>
      </c>
    </row>
    <row r="15" spans="1:7" x14ac:dyDescent="0.25">
      <c r="A15" s="16"/>
      <c r="B15" s="6">
        <v>1211</v>
      </c>
      <c r="C15" s="6" t="s">
        <v>17</v>
      </c>
      <c r="D15" s="7">
        <v>12356000</v>
      </c>
      <c r="E15" s="7">
        <v>12356000</v>
      </c>
      <c r="F15" s="7">
        <v>8258864.6399999997</v>
      </c>
      <c r="G15" s="56">
        <v>66.8</v>
      </c>
    </row>
    <row r="16" spans="1:7" x14ac:dyDescent="0.25">
      <c r="A16" s="16"/>
      <c r="B16" s="13">
        <v>1381</v>
      </c>
      <c r="C16" s="13" t="s">
        <v>18</v>
      </c>
      <c r="D16" s="7">
        <v>130000</v>
      </c>
      <c r="E16" s="7">
        <v>130000</v>
      </c>
      <c r="F16" s="7">
        <v>110204.48</v>
      </c>
      <c r="G16" s="56">
        <v>84.8</v>
      </c>
    </row>
    <row r="17" spans="1:7" x14ac:dyDescent="0.25">
      <c r="A17" s="14"/>
      <c r="B17" s="13">
        <v>1382</v>
      </c>
      <c r="C17" s="13" t="s">
        <v>19</v>
      </c>
      <c r="D17" s="7"/>
      <c r="E17" s="7"/>
      <c r="F17" s="7"/>
      <c r="G17" s="56"/>
    </row>
    <row r="18" spans="1:7" x14ac:dyDescent="0.25">
      <c r="A18" s="2"/>
      <c r="B18" s="41">
        <v>1383</v>
      </c>
      <c r="C18" s="13" t="s">
        <v>20</v>
      </c>
      <c r="D18" s="7"/>
      <c r="E18" s="7"/>
      <c r="F18" s="7"/>
      <c r="G18" s="56"/>
    </row>
    <row r="19" spans="1:7" x14ac:dyDescent="0.25">
      <c r="A19" s="15" t="s">
        <v>21</v>
      </c>
      <c r="B19" s="12"/>
      <c r="C19" s="10"/>
      <c r="D19" s="11">
        <v>25707600</v>
      </c>
      <c r="E19" s="11">
        <v>25707600</v>
      </c>
      <c r="F19" s="11">
        <v>17624552.829999998</v>
      </c>
      <c r="G19" s="55">
        <v>68.56</v>
      </c>
    </row>
    <row r="20" spans="1:7" x14ac:dyDescent="0.25">
      <c r="A20" s="13"/>
      <c r="B20" s="14">
        <v>1340</v>
      </c>
      <c r="C20" s="14" t="s">
        <v>22</v>
      </c>
      <c r="D20" s="7">
        <v>785000</v>
      </c>
      <c r="E20" s="7">
        <v>855000</v>
      </c>
      <c r="F20" s="7">
        <v>857361</v>
      </c>
      <c r="G20" s="7">
        <v>100.3</v>
      </c>
    </row>
    <row r="21" spans="1:7" x14ac:dyDescent="0.25">
      <c r="A21" s="16"/>
      <c r="B21" s="6">
        <v>1341</v>
      </c>
      <c r="C21" s="6" t="s">
        <v>23</v>
      </c>
      <c r="D21" s="7">
        <v>34000</v>
      </c>
      <c r="E21" s="7">
        <v>34000</v>
      </c>
      <c r="F21" s="7">
        <v>32842</v>
      </c>
      <c r="G21" s="7">
        <v>96.6</v>
      </c>
    </row>
    <row r="22" spans="1:7" x14ac:dyDescent="0.25">
      <c r="A22" s="16"/>
      <c r="B22" s="6">
        <v>1343</v>
      </c>
      <c r="C22" s="6" t="s">
        <v>24</v>
      </c>
      <c r="D22" s="7">
        <v>100000</v>
      </c>
      <c r="E22" s="7">
        <v>100000</v>
      </c>
      <c r="F22" s="7">
        <v>90490</v>
      </c>
      <c r="G22" s="7">
        <v>90.5</v>
      </c>
    </row>
    <row r="23" spans="1:7" x14ac:dyDescent="0.25">
      <c r="A23" s="16"/>
      <c r="B23" s="6">
        <v>1361</v>
      </c>
      <c r="C23" s="6" t="s">
        <v>25</v>
      </c>
      <c r="D23" s="7">
        <v>130000</v>
      </c>
      <c r="E23" s="7">
        <v>130000</v>
      </c>
      <c r="F23" s="7">
        <v>147430</v>
      </c>
      <c r="G23" s="7">
        <v>113.4</v>
      </c>
    </row>
    <row r="24" spans="1:7" x14ac:dyDescent="0.25">
      <c r="A24" s="14"/>
      <c r="B24" s="13">
        <v>1511</v>
      </c>
      <c r="C24" s="13" t="s">
        <v>26</v>
      </c>
      <c r="D24" s="7">
        <v>1600000</v>
      </c>
      <c r="E24" s="7">
        <v>1600000</v>
      </c>
      <c r="F24" s="7">
        <v>1247074.98</v>
      </c>
      <c r="G24" s="7">
        <v>77.900000000000006</v>
      </c>
    </row>
    <row r="25" spans="1:7" x14ac:dyDescent="0.25">
      <c r="A25" s="9" t="s">
        <v>27</v>
      </c>
      <c r="B25" s="10"/>
      <c r="C25" s="10"/>
      <c r="D25" s="11">
        <f>SUM(D20:D24)</f>
        <v>2649000</v>
      </c>
      <c r="E25" s="11">
        <f>SUM(E20:E24)</f>
        <v>2719000</v>
      </c>
      <c r="F25" s="11">
        <v>2375197.98</v>
      </c>
      <c r="G25" s="55">
        <v>87.36</v>
      </c>
    </row>
    <row r="26" spans="1:7" x14ac:dyDescent="0.25">
      <c r="A26" s="6"/>
      <c r="B26" s="16">
        <v>2460</v>
      </c>
      <c r="C26" s="16" t="s">
        <v>28</v>
      </c>
      <c r="D26" s="7" t="s">
        <v>149</v>
      </c>
      <c r="E26" s="7" t="s">
        <v>149</v>
      </c>
      <c r="F26" s="7" t="s">
        <v>149</v>
      </c>
      <c r="G26" s="7" t="s">
        <v>149</v>
      </c>
    </row>
    <row r="27" spans="1:7" x14ac:dyDescent="0.25">
      <c r="A27" s="9" t="s">
        <v>29</v>
      </c>
      <c r="B27" s="10"/>
      <c r="C27" s="10"/>
      <c r="D27" s="11" t="s">
        <v>150</v>
      </c>
      <c r="E27" s="11" t="s">
        <v>150</v>
      </c>
      <c r="F27" s="11">
        <f>SUM(F26)</f>
        <v>0</v>
      </c>
      <c r="G27" s="11">
        <f>SUM(G26)</f>
        <v>0</v>
      </c>
    </row>
    <row r="28" spans="1:7" x14ac:dyDescent="0.25">
      <c r="A28" s="74"/>
      <c r="B28" s="75">
        <v>4111</v>
      </c>
      <c r="C28" s="75" t="s">
        <v>141</v>
      </c>
      <c r="D28" s="76"/>
      <c r="E28" s="77">
        <v>87000</v>
      </c>
      <c r="F28" s="77">
        <v>87000</v>
      </c>
      <c r="G28" s="77">
        <v>100</v>
      </c>
    </row>
    <row r="29" spans="1:7" x14ac:dyDescent="0.25">
      <c r="A29" s="13"/>
      <c r="B29" s="14">
        <v>4112</v>
      </c>
      <c r="C29" s="14" t="s">
        <v>30</v>
      </c>
      <c r="D29" s="7"/>
      <c r="E29" s="7">
        <v>1117700</v>
      </c>
      <c r="F29" s="7">
        <v>745136</v>
      </c>
      <c r="G29" s="7">
        <v>66.7</v>
      </c>
    </row>
    <row r="30" spans="1:7" x14ac:dyDescent="0.25">
      <c r="A30" s="16"/>
      <c r="B30" s="6">
        <v>4116</v>
      </c>
      <c r="C30" s="6" t="s">
        <v>31</v>
      </c>
      <c r="D30" s="7">
        <v>30000</v>
      </c>
      <c r="E30" s="7">
        <v>1230308</v>
      </c>
      <c r="F30" s="7">
        <v>182657</v>
      </c>
      <c r="G30" s="56">
        <v>14.8</v>
      </c>
    </row>
    <row r="31" spans="1:7" s="1" customFormat="1" x14ac:dyDescent="0.25">
      <c r="A31" s="14"/>
      <c r="B31" s="13">
        <v>4121</v>
      </c>
      <c r="C31" s="13" t="s">
        <v>32</v>
      </c>
      <c r="D31" s="7">
        <v>25000</v>
      </c>
      <c r="E31" s="7">
        <v>35000</v>
      </c>
      <c r="F31" s="7">
        <v>28921.68</v>
      </c>
      <c r="G31" s="7">
        <v>82.6</v>
      </c>
    </row>
    <row r="32" spans="1:7" x14ac:dyDescent="0.25">
      <c r="A32" s="14"/>
      <c r="B32" s="13">
        <v>4122</v>
      </c>
      <c r="C32" s="13" t="s">
        <v>137</v>
      </c>
      <c r="D32" s="7"/>
      <c r="E32" s="7">
        <v>644000</v>
      </c>
      <c r="F32" s="7">
        <v>644000</v>
      </c>
      <c r="G32" s="7">
        <v>100</v>
      </c>
    </row>
    <row r="33" spans="1:7" x14ac:dyDescent="0.25">
      <c r="A33" s="14"/>
      <c r="B33" s="13">
        <v>4213</v>
      </c>
      <c r="C33" s="13" t="s">
        <v>142</v>
      </c>
      <c r="D33" s="7">
        <v>999970</v>
      </c>
      <c r="E33" s="7">
        <v>999970</v>
      </c>
      <c r="F33" s="7">
        <v>999969</v>
      </c>
      <c r="G33" s="7">
        <v>100</v>
      </c>
    </row>
    <row r="34" spans="1:7" x14ac:dyDescent="0.25">
      <c r="A34" s="14"/>
      <c r="B34" s="13">
        <v>4216</v>
      </c>
      <c r="C34" s="13" t="s">
        <v>143</v>
      </c>
      <c r="D34" s="7">
        <v>77700000</v>
      </c>
      <c r="E34" s="7">
        <v>78166476</v>
      </c>
      <c r="F34" s="7">
        <v>17059391.82</v>
      </c>
      <c r="G34" s="7">
        <v>21.8</v>
      </c>
    </row>
    <row r="35" spans="1:7" x14ac:dyDescent="0.25">
      <c r="A35" s="14"/>
      <c r="B35" s="13">
        <v>4222</v>
      </c>
      <c r="C35" s="13" t="s">
        <v>144</v>
      </c>
      <c r="D35" s="7"/>
      <c r="E35" s="7">
        <v>4235489</v>
      </c>
      <c r="F35" s="7">
        <v>4235489</v>
      </c>
      <c r="G35" s="7">
        <v>100</v>
      </c>
    </row>
    <row r="36" spans="1:7" x14ac:dyDescent="0.25">
      <c r="A36" s="9" t="s">
        <v>33</v>
      </c>
      <c r="B36" s="64"/>
      <c r="C36" s="64"/>
      <c r="D36" s="11">
        <v>78754970</v>
      </c>
      <c r="E36" s="11">
        <f>SUM(E28:E35)</f>
        <v>86515943</v>
      </c>
      <c r="F36" s="11">
        <f>SUM(F28:F35)</f>
        <v>23982564.5</v>
      </c>
      <c r="G36" s="25">
        <v>27.72</v>
      </c>
    </row>
    <row r="37" spans="1:7" x14ac:dyDescent="0.25">
      <c r="A37" s="14">
        <v>1031</v>
      </c>
      <c r="B37" s="14"/>
      <c r="C37" s="14" t="s">
        <v>34</v>
      </c>
      <c r="D37" s="18">
        <v>1500000</v>
      </c>
      <c r="E37" s="18">
        <v>2200000</v>
      </c>
      <c r="F37" s="18"/>
      <c r="G37" s="19"/>
    </row>
    <row r="38" spans="1:7" x14ac:dyDescent="0.25">
      <c r="A38" s="6"/>
      <c r="B38" s="6"/>
      <c r="C38" s="6" t="s">
        <v>35</v>
      </c>
      <c r="D38" s="7"/>
      <c r="E38" s="7"/>
      <c r="F38" s="7">
        <v>2450</v>
      </c>
      <c r="G38" s="8"/>
    </row>
    <row r="39" spans="1:7" x14ac:dyDescent="0.25">
      <c r="A39" s="6"/>
      <c r="B39" s="6"/>
      <c r="C39" s="6" t="s">
        <v>36</v>
      </c>
      <c r="D39" s="7"/>
      <c r="E39" s="7"/>
      <c r="F39" s="7">
        <v>2291129.87</v>
      </c>
      <c r="G39" s="8">
        <v>104.3</v>
      </c>
    </row>
    <row r="40" spans="1:7" x14ac:dyDescent="0.25">
      <c r="A40" s="6">
        <v>2143</v>
      </c>
      <c r="B40" s="6"/>
      <c r="C40" s="6" t="s">
        <v>145</v>
      </c>
      <c r="D40" s="7">
        <v>15000</v>
      </c>
      <c r="E40" s="7">
        <v>15000</v>
      </c>
      <c r="F40" s="7">
        <v>4055</v>
      </c>
      <c r="G40" s="8">
        <v>27</v>
      </c>
    </row>
    <row r="41" spans="1:7" x14ac:dyDescent="0.25">
      <c r="A41" s="6">
        <v>2144</v>
      </c>
      <c r="B41" s="6"/>
      <c r="C41" s="6" t="s">
        <v>37</v>
      </c>
      <c r="D41" s="7">
        <v>29000</v>
      </c>
      <c r="E41" s="7">
        <v>29000</v>
      </c>
      <c r="F41" s="7">
        <v>27757</v>
      </c>
      <c r="G41" s="8">
        <v>95.7</v>
      </c>
    </row>
    <row r="42" spans="1:7" x14ac:dyDescent="0.25">
      <c r="A42" s="6">
        <v>2321</v>
      </c>
      <c r="B42" s="6"/>
      <c r="C42" s="6" t="s">
        <v>146</v>
      </c>
      <c r="D42" s="7">
        <v>55000</v>
      </c>
      <c r="E42" s="7">
        <v>55000</v>
      </c>
      <c r="F42" s="7">
        <v>55000</v>
      </c>
      <c r="G42" s="8">
        <v>100</v>
      </c>
    </row>
    <row r="43" spans="1:7" x14ac:dyDescent="0.25">
      <c r="A43" s="6">
        <v>3111</v>
      </c>
      <c r="B43" s="6"/>
      <c r="C43" s="6" t="s">
        <v>147</v>
      </c>
      <c r="D43" s="7"/>
      <c r="E43" s="7">
        <v>101000</v>
      </c>
      <c r="F43" s="7" t="s">
        <v>150</v>
      </c>
      <c r="G43" s="8" t="s">
        <v>150</v>
      </c>
    </row>
    <row r="44" spans="1:7" x14ac:dyDescent="0.25">
      <c r="A44" s="6">
        <v>3113</v>
      </c>
      <c r="B44" s="6"/>
      <c r="C44" s="6" t="s">
        <v>38</v>
      </c>
      <c r="D44" s="7">
        <v>145000</v>
      </c>
      <c r="E44" s="7">
        <v>145000</v>
      </c>
      <c r="F44" s="7">
        <v>143954.09</v>
      </c>
      <c r="G44" s="8">
        <v>99.03</v>
      </c>
    </row>
    <row r="45" spans="1:7" x14ac:dyDescent="0.25">
      <c r="A45" s="6">
        <v>3314</v>
      </c>
      <c r="B45" s="6"/>
      <c r="C45" s="6" t="s">
        <v>39</v>
      </c>
      <c r="D45" s="7">
        <v>70000</v>
      </c>
      <c r="E45" s="7">
        <v>70000</v>
      </c>
      <c r="F45" s="7">
        <v>21698</v>
      </c>
      <c r="G45" s="56">
        <v>31</v>
      </c>
    </row>
    <row r="46" spans="1:7" x14ac:dyDescent="0.25">
      <c r="A46" s="6">
        <v>3315</v>
      </c>
      <c r="B46" s="6"/>
      <c r="C46" s="6" t="s">
        <v>40</v>
      </c>
      <c r="D46" s="7">
        <v>20000</v>
      </c>
      <c r="E46" s="7">
        <v>20000</v>
      </c>
      <c r="F46" s="7">
        <v>13974</v>
      </c>
      <c r="G46" s="56">
        <v>69.900000000000006</v>
      </c>
    </row>
    <row r="47" spans="1:7" x14ac:dyDescent="0.25">
      <c r="A47" s="6">
        <v>3319</v>
      </c>
      <c r="B47" s="6"/>
      <c r="C47" s="6" t="s">
        <v>41</v>
      </c>
      <c r="D47" s="7">
        <v>70000</v>
      </c>
      <c r="E47" s="7">
        <v>82000</v>
      </c>
      <c r="F47" s="7">
        <v>76670</v>
      </c>
      <c r="G47" s="8">
        <v>93.5</v>
      </c>
    </row>
    <row r="48" spans="1:7" x14ac:dyDescent="0.25">
      <c r="A48" s="6">
        <v>3349</v>
      </c>
      <c r="B48" s="6"/>
      <c r="C48" s="6" t="s">
        <v>42</v>
      </c>
      <c r="D48" s="7">
        <v>6000</v>
      </c>
      <c r="E48" s="7">
        <v>6000</v>
      </c>
      <c r="F48" s="7">
        <v>3220</v>
      </c>
      <c r="G48" s="56">
        <v>53.7</v>
      </c>
    </row>
    <row r="49" spans="1:7" x14ac:dyDescent="0.25">
      <c r="A49" s="6">
        <v>3399</v>
      </c>
      <c r="B49" s="6"/>
      <c r="C49" s="6" t="s">
        <v>43</v>
      </c>
      <c r="D49" s="7">
        <v>45000</v>
      </c>
      <c r="E49" s="7">
        <v>53000</v>
      </c>
      <c r="F49" s="7">
        <v>20730</v>
      </c>
      <c r="G49" s="8">
        <v>39.1</v>
      </c>
    </row>
    <row r="50" spans="1:7" x14ac:dyDescent="0.25">
      <c r="A50" s="6">
        <v>3612</v>
      </c>
      <c r="B50" s="6"/>
      <c r="C50" s="6" t="s">
        <v>44</v>
      </c>
      <c r="D50" s="7"/>
      <c r="E50" s="7"/>
      <c r="F50" s="7"/>
      <c r="G50" s="56"/>
    </row>
    <row r="51" spans="1:7" x14ac:dyDescent="0.25">
      <c r="A51" s="6"/>
      <c r="B51" s="6"/>
      <c r="C51" s="6" t="s">
        <v>45</v>
      </c>
      <c r="D51" s="7">
        <v>320000</v>
      </c>
      <c r="E51" s="7">
        <v>320000</v>
      </c>
      <c r="F51" s="7">
        <v>230109</v>
      </c>
      <c r="G51" s="56">
        <v>71.900000000000006</v>
      </c>
    </row>
    <row r="52" spans="1:7" x14ac:dyDescent="0.25">
      <c r="A52" s="6"/>
      <c r="B52" s="6"/>
      <c r="C52" s="6" t="s">
        <v>46</v>
      </c>
      <c r="D52" s="7">
        <v>800000</v>
      </c>
      <c r="E52" s="7">
        <v>770000</v>
      </c>
      <c r="F52" s="7">
        <v>566075</v>
      </c>
      <c r="G52" s="56">
        <v>73.5</v>
      </c>
    </row>
    <row r="53" spans="1:7" x14ac:dyDescent="0.25">
      <c r="A53" s="6"/>
      <c r="B53" s="6"/>
      <c r="C53" s="6" t="s">
        <v>47</v>
      </c>
      <c r="D53" s="7">
        <v>1200000</v>
      </c>
      <c r="E53" s="7">
        <v>1380000</v>
      </c>
      <c r="F53" s="7">
        <v>2091433.76</v>
      </c>
      <c r="G53" s="56">
        <v>151.6</v>
      </c>
    </row>
    <row r="54" spans="1:7" x14ac:dyDescent="0.25">
      <c r="A54" s="6"/>
      <c r="B54" s="6"/>
      <c r="C54" s="6" t="s">
        <v>148</v>
      </c>
      <c r="D54" s="7"/>
      <c r="E54" s="7">
        <v>30000</v>
      </c>
      <c r="F54" s="7">
        <v>26838.14</v>
      </c>
      <c r="G54" s="56">
        <v>89.5</v>
      </c>
    </row>
    <row r="55" spans="1:7" s="1" customFormat="1" x14ac:dyDescent="0.25">
      <c r="A55" s="6">
        <v>3613</v>
      </c>
      <c r="B55" s="6"/>
      <c r="C55" s="6" t="s">
        <v>48</v>
      </c>
      <c r="D55" s="7"/>
      <c r="E55" s="7"/>
      <c r="F55" s="7"/>
      <c r="G55" s="8"/>
    </row>
    <row r="56" spans="1:7" x14ac:dyDescent="0.25">
      <c r="A56" s="6"/>
      <c r="B56" s="6"/>
      <c r="C56" s="6" t="s">
        <v>45</v>
      </c>
      <c r="D56" s="7">
        <v>140000</v>
      </c>
      <c r="E56" s="7">
        <v>120000</v>
      </c>
      <c r="F56" s="7">
        <v>88152</v>
      </c>
      <c r="G56" s="56">
        <v>73.5</v>
      </c>
    </row>
    <row r="57" spans="1:7" x14ac:dyDescent="0.25">
      <c r="A57" s="6"/>
      <c r="B57" s="6"/>
      <c r="C57" s="6" t="s">
        <v>148</v>
      </c>
      <c r="D57" s="7"/>
      <c r="E57" s="7">
        <v>20000</v>
      </c>
      <c r="F57" s="7">
        <v>14331.17</v>
      </c>
      <c r="G57" s="56">
        <v>71.7</v>
      </c>
    </row>
    <row r="58" spans="1:7" x14ac:dyDescent="0.25">
      <c r="A58" s="6"/>
      <c r="B58" s="6"/>
      <c r="C58" s="6" t="s">
        <v>49</v>
      </c>
      <c r="D58" s="7">
        <v>180000</v>
      </c>
      <c r="E58" s="7">
        <v>180000</v>
      </c>
      <c r="F58" s="7">
        <v>135882.63</v>
      </c>
      <c r="G58" s="56">
        <v>75.5</v>
      </c>
    </row>
    <row r="59" spans="1:7" x14ac:dyDescent="0.25">
      <c r="A59" s="6">
        <v>3631</v>
      </c>
      <c r="B59" s="6"/>
      <c r="C59" s="6" t="s">
        <v>50</v>
      </c>
      <c r="D59" s="7"/>
      <c r="E59" s="7">
        <v>7000</v>
      </c>
      <c r="F59" s="7">
        <v>6440</v>
      </c>
      <c r="G59" s="8">
        <v>92</v>
      </c>
    </row>
    <row r="60" spans="1:7" x14ac:dyDescent="0.25">
      <c r="A60" s="6">
        <v>3632</v>
      </c>
      <c r="B60" s="6"/>
      <c r="C60" s="6" t="s">
        <v>51</v>
      </c>
      <c r="D60" s="7">
        <v>18000</v>
      </c>
      <c r="E60" s="7">
        <v>18000</v>
      </c>
      <c r="F60" s="7">
        <v>7344</v>
      </c>
      <c r="G60" s="8">
        <v>40.799999999999997</v>
      </c>
    </row>
    <row r="61" spans="1:7" x14ac:dyDescent="0.25">
      <c r="A61" s="6">
        <v>3639</v>
      </c>
      <c r="B61" s="6"/>
      <c r="C61" s="6" t="s">
        <v>52</v>
      </c>
      <c r="D61" s="7"/>
      <c r="E61" s="7"/>
      <c r="F61" s="7"/>
      <c r="G61" s="8"/>
    </row>
    <row r="62" spans="1:7" x14ac:dyDescent="0.25">
      <c r="A62" s="6"/>
      <c r="B62" s="6"/>
      <c r="C62" s="6" t="s">
        <v>138</v>
      </c>
      <c r="D62" s="7"/>
      <c r="E62" s="7"/>
      <c r="F62" s="7"/>
      <c r="G62" s="8"/>
    </row>
    <row r="63" spans="1:7" x14ac:dyDescent="0.25">
      <c r="A63" s="6"/>
      <c r="B63" s="6"/>
      <c r="C63" s="6" t="s">
        <v>53</v>
      </c>
      <c r="D63" s="7">
        <v>160000</v>
      </c>
      <c r="E63" s="7">
        <v>160000</v>
      </c>
      <c r="F63" s="7">
        <v>96308</v>
      </c>
      <c r="G63" s="56">
        <v>60.2</v>
      </c>
    </row>
    <row r="64" spans="1:7" x14ac:dyDescent="0.25">
      <c r="A64" s="6"/>
      <c r="B64" s="6"/>
      <c r="C64" s="6" t="s">
        <v>54</v>
      </c>
      <c r="D64" s="7"/>
      <c r="E64" s="7"/>
      <c r="F64" s="7">
        <v>154998</v>
      </c>
      <c r="G64" s="8"/>
    </row>
    <row r="65" spans="1:7" x14ac:dyDescent="0.25">
      <c r="A65" s="6">
        <v>3722</v>
      </c>
      <c r="B65" s="6"/>
      <c r="C65" s="6" t="s">
        <v>55</v>
      </c>
      <c r="D65" s="7">
        <v>6000</v>
      </c>
      <c r="E65" s="7">
        <v>6000</v>
      </c>
      <c r="F65" s="7">
        <v>1280</v>
      </c>
      <c r="G65" s="56">
        <v>21.3</v>
      </c>
    </row>
    <row r="66" spans="1:7" x14ac:dyDescent="0.25">
      <c r="A66" s="6">
        <v>3725</v>
      </c>
      <c r="B66" s="6"/>
      <c r="C66" s="6" t="s">
        <v>56</v>
      </c>
      <c r="D66" s="7">
        <v>265000</v>
      </c>
      <c r="E66" s="7">
        <v>265000</v>
      </c>
      <c r="F66" s="7">
        <v>125768.36</v>
      </c>
      <c r="G66" s="56">
        <v>47.5</v>
      </c>
    </row>
    <row r="67" spans="1:7" x14ac:dyDescent="0.25">
      <c r="A67" s="6">
        <v>3745</v>
      </c>
      <c r="B67" s="6"/>
      <c r="C67" s="6" t="s">
        <v>57</v>
      </c>
      <c r="D67" s="7"/>
      <c r="E67" s="7"/>
      <c r="F67" s="7"/>
      <c r="G67" s="8"/>
    </row>
    <row r="68" spans="1:7" x14ac:dyDescent="0.25">
      <c r="A68" s="6">
        <v>4351</v>
      </c>
      <c r="B68" s="6"/>
      <c r="C68" s="6" t="s">
        <v>58</v>
      </c>
      <c r="D68" s="7">
        <v>190000</v>
      </c>
      <c r="E68" s="7">
        <v>190000</v>
      </c>
      <c r="F68" s="7">
        <v>152954</v>
      </c>
      <c r="G68" s="56">
        <v>80.5</v>
      </c>
    </row>
    <row r="69" spans="1:7" x14ac:dyDescent="0.25">
      <c r="A69" s="6">
        <v>5512</v>
      </c>
      <c r="B69" s="6"/>
      <c r="C69" s="6" t="s">
        <v>59</v>
      </c>
      <c r="D69" s="7"/>
      <c r="E69" s="7">
        <v>500</v>
      </c>
      <c r="F69" s="7">
        <v>11341.24</v>
      </c>
      <c r="G69" s="8"/>
    </row>
    <row r="70" spans="1:7" x14ac:dyDescent="0.25">
      <c r="A70" s="13">
        <v>6171</v>
      </c>
      <c r="B70" s="13"/>
      <c r="C70" s="13" t="s">
        <v>60</v>
      </c>
      <c r="D70" s="32">
        <v>10000</v>
      </c>
      <c r="E70" s="32">
        <v>25000</v>
      </c>
      <c r="F70" s="32">
        <v>36577.660000000003</v>
      </c>
      <c r="G70" s="58">
        <v>146.30000000000001</v>
      </c>
    </row>
    <row r="71" spans="1:7" x14ac:dyDescent="0.25">
      <c r="A71" s="9" t="s">
        <v>61</v>
      </c>
      <c r="B71" s="10"/>
      <c r="C71" s="10"/>
      <c r="D71" s="11">
        <f>SUM(D37:D70)</f>
        <v>5244000</v>
      </c>
      <c r="E71" s="11">
        <f>SUM(E37:E70)</f>
        <v>6267500</v>
      </c>
      <c r="F71" s="11">
        <f>SUM(F37:F70)</f>
        <v>6406470.9199999999</v>
      </c>
      <c r="G71" s="25">
        <v>115.07</v>
      </c>
    </row>
    <row r="72" spans="1:7" x14ac:dyDescent="0.25">
      <c r="A72" s="14">
        <v>6310</v>
      </c>
      <c r="B72" s="14"/>
      <c r="C72" s="14" t="s">
        <v>62</v>
      </c>
      <c r="D72" s="18">
        <v>20000</v>
      </c>
      <c r="E72" s="18">
        <v>20000</v>
      </c>
      <c r="F72" s="18">
        <v>326.3</v>
      </c>
      <c r="G72" s="18">
        <v>1.6</v>
      </c>
    </row>
    <row r="73" spans="1:7" x14ac:dyDescent="0.25">
      <c r="A73" s="6"/>
      <c r="B73" s="6"/>
      <c r="C73" s="6" t="s">
        <v>63</v>
      </c>
      <c r="D73" s="7">
        <v>400</v>
      </c>
      <c r="E73" s="7">
        <v>400</v>
      </c>
      <c r="F73" s="7">
        <v>100</v>
      </c>
      <c r="G73" s="7">
        <v>25</v>
      </c>
    </row>
    <row r="74" spans="1:7" x14ac:dyDescent="0.25">
      <c r="A74" s="6">
        <v>6330</v>
      </c>
      <c r="B74" s="6"/>
      <c r="C74" s="6" t="s">
        <v>64</v>
      </c>
      <c r="D74" s="7">
        <v>4190000</v>
      </c>
      <c r="E74" s="7">
        <v>12190000</v>
      </c>
      <c r="F74" s="7">
        <v>22187624.140000001</v>
      </c>
      <c r="G74" s="7">
        <v>182</v>
      </c>
    </row>
    <row r="75" spans="1:7" x14ac:dyDescent="0.25">
      <c r="A75" s="15" t="s">
        <v>65</v>
      </c>
      <c r="B75" s="22"/>
      <c r="C75" s="23"/>
      <c r="D75" s="11">
        <f>SUM(D72:D74)</f>
        <v>4210400</v>
      </c>
      <c r="E75" s="11">
        <f>SUM(E72:E74)</f>
        <v>12210400</v>
      </c>
      <c r="F75" s="11">
        <f>SUM(F72:F74)</f>
        <v>22188050.440000001</v>
      </c>
      <c r="G75" s="55">
        <v>181.72</v>
      </c>
    </row>
    <row r="76" spans="1:7" ht="17.25" x14ac:dyDescent="0.4">
      <c r="A76" s="24" t="s">
        <v>66</v>
      </c>
      <c r="B76" s="17"/>
      <c r="C76" s="12"/>
      <c r="D76" s="21">
        <v>116565970</v>
      </c>
      <c r="E76" s="21">
        <v>133420443</v>
      </c>
      <c r="F76" s="21">
        <v>72576836.670000002</v>
      </c>
      <c r="G76" s="21">
        <v>54.4</v>
      </c>
    </row>
    <row r="77" spans="1:7" x14ac:dyDescent="0.25">
      <c r="A77" s="1"/>
      <c r="B77" s="1"/>
      <c r="C77" s="1"/>
      <c r="D77" s="4"/>
      <c r="E77" s="4"/>
      <c r="F77" s="4"/>
      <c r="G77" s="1"/>
    </row>
    <row r="78" spans="1:7" x14ac:dyDescent="0.25">
      <c r="A78" s="1"/>
      <c r="B78" s="1"/>
      <c r="C78" s="1"/>
      <c r="D78" s="4"/>
      <c r="E78" s="4"/>
      <c r="F78" s="4"/>
      <c r="G78" s="1"/>
    </row>
    <row r="79" spans="1:7" x14ac:dyDescent="0.25">
      <c r="A79" s="1"/>
      <c r="B79" s="1"/>
      <c r="C79" s="1"/>
      <c r="D79" s="4"/>
      <c r="E79" s="4"/>
      <c r="F79" s="4"/>
      <c r="G79" s="1"/>
    </row>
    <row r="80" spans="1:7" ht="15.75" thickBot="1" x14ac:dyDescent="0.3">
      <c r="A80" s="5" t="s">
        <v>67</v>
      </c>
      <c r="B80" s="1"/>
      <c r="C80" s="1"/>
      <c r="D80" s="4"/>
      <c r="E80" s="4"/>
      <c r="F80" s="4"/>
      <c r="G80" s="1"/>
    </row>
    <row r="81" spans="1:7" x14ac:dyDescent="0.25">
      <c r="A81" s="26" t="s">
        <v>3</v>
      </c>
      <c r="B81" s="26" t="s">
        <v>4</v>
      </c>
      <c r="C81" s="26" t="s">
        <v>5</v>
      </c>
      <c r="D81" s="26" t="s">
        <v>6</v>
      </c>
      <c r="E81" s="26" t="s">
        <v>7</v>
      </c>
      <c r="F81" s="26" t="s">
        <v>8</v>
      </c>
      <c r="G81" s="26" t="s">
        <v>9</v>
      </c>
    </row>
    <row r="82" spans="1:7" ht="15.75" thickBot="1" x14ac:dyDescent="0.3">
      <c r="A82" s="27"/>
      <c r="B82" s="27"/>
      <c r="C82" s="27"/>
      <c r="D82" s="27" t="s">
        <v>7</v>
      </c>
      <c r="E82" s="27" t="s">
        <v>10</v>
      </c>
      <c r="F82" s="27" t="s">
        <v>167</v>
      </c>
      <c r="G82" s="27" t="s">
        <v>11</v>
      </c>
    </row>
    <row r="83" spans="1:7" x14ac:dyDescent="0.25">
      <c r="A83" s="16">
        <v>1031</v>
      </c>
      <c r="B83" s="1"/>
      <c r="C83" s="33" t="s">
        <v>34</v>
      </c>
      <c r="D83" s="4">
        <v>2100000</v>
      </c>
      <c r="E83" s="34">
        <v>2750000</v>
      </c>
      <c r="F83" s="4">
        <v>1604960.94</v>
      </c>
      <c r="G83" s="57">
        <v>58.4</v>
      </c>
    </row>
    <row r="84" spans="1:7" x14ac:dyDescent="0.25">
      <c r="A84" s="6">
        <v>1037</v>
      </c>
      <c r="B84" s="6"/>
      <c r="C84" s="6" t="s">
        <v>68</v>
      </c>
      <c r="D84" s="7"/>
      <c r="E84" s="7">
        <v>12000</v>
      </c>
      <c r="F84" s="7">
        <v>11373</v>
      </c>
      <c r="G84" s="8">
        <v>94.8</v>
      </c>
    </row>
    <row r="85" spans="1:7" x14ac:dyDescent="0.25">
      <c r="A85" s="15" t="s">
        <v>69</v>
      </c>
      <c r="B85" s="22"/>
      <c r="C85" s="23"/>
      <c r="D85" s="11">
        <v>2100000</v>
      </c>
      <c r="E85" s="11">
        <f>SUM(E83:E84)</f>
        <v>2762000</v>
      </c>
      <c r="F85" s="11">
        <f>SUM(F83:F84)</f>
        <v>1616333.94</v>
      </c>
      <c r="G85" s="68">
        <v>58.78</v>
      </c>
    </row>
    <row r="86" spans="1:7" x14ac:dyDescent="0.25">
      <c r="A86" s="6">
        <v>2141</v>
      </c>
      <c r="B86" s="6"/>
      <c r="C86" s="6" t="s">
        <v>70</v>
      </c>
      <c r="D86" s="7"/>
      <c r="E86" s="7"/>
      <c r="F86" s="7">
        <v>0</v>
      </c>
      <c r="G86" s="8"/>
    </row>
    <row r="87" spans="1:7" x14ac:dyDescent="0.25">
      <c r="A87" s="15" t="s">
        <v>71</v>
      </c>
      <c r="B87" s="17"/>
      <c r="C87" s="12"/>
      <c r="D87" s="11"/>
      <c r="E87" s="11"/>
      <c r="F87" s="11">
        <v>0</v>
      </c>
      <c r="G87" s="55"/>
    </row>
    <row r="88" spans="1:7" x14ac:dyDescent="0.25">
      <c r="A88" s="74">
        <v>2143</v>
      </c>
      <c r="B88" s="75"/>
      <c r="C88" s="73" t="s">
        <v>145</v>
      </c>
      <c r="D88" s="29">
        <v>42500</v>
      </c>
      <c r="E88" s="29">
        <v>42500</v>
      </c>
      <c r="F88" s="29">
        <v>14531.09</v>
      </c>
      <c r="G88" s="78">
        <v>34.200000000000003</v>
      </c>
    </row>
    <row r="89" spans="1:7" x14ac:dyDescent="0.25">
      <c r="A89" s="80" t="s">
        <v>151</v>
      </c>
      <c r="B89" s="81"/>
      <c r="C89" s="12"/>
      <c r="D89" s="11">
        <v>42500</v>
      </c>
      <c r="E89" s="11">
        <v>42500</v>
      </c>
      <c r="F89" s="11">
        <v>14531.09</v>
      </c>
      <c r="G89" s="55">
        <v>34.200000000000003</v>
      </c>
    </row>
    <row r="90" spans="1:7" x14ac:dyDescent="0.25">
      <c r="A90" s="13">
        <v>2212</v>
      </c>
      <c r="B90" s="13"/>
      <c r="C90" s="6" t="s">
        <v>72</v>
      </c>
      <c r="D90" s="7">
        <v>336000</v>
      </c>
      <c r="E90" s="7">
        <v>336000</v>
      </c>
      <c r="F90" s="7">
        <v>61354</v>
      </c>
      <c r="G90" s="8">
        <v>18.260000000000002</v>
      </c>
    </row>
    <row r="91" spans="1:7" x14ac:dyDescent="0.25">
      <c r="A91" s="14"/>
      <c r="B91" s="14"/>
      <c r="C91" s="6" t="s">
        <v>73</v>
      </c>
      <c r="D91" s="7">
        <v>464000</v>
      </c>
      <c r="E91" s="7">
        <v>7464000</v>
      </c>
      <c r="F91" s="7">
        <v>1096418.32</v>
      </c>
      <c r="G91" s="8">
        <v>14.7</v>
      </c>
    </row>
    <row r="92" spans="1:7" x14ac:dyDescent="0.25">
      <c r="A92" s="6">
        <v>2219</v>
      </c>
      <c r="B92" s="6"/>
      <c r="C92" s="6" t="s">
        <v>74</v>
      </c>
      <c r="D92" s="7">
        <v>1500000</v>
      </c>
      <c r="E92" s="7">
        <v>6500000</v>
      </c>
      <c r="F92" s="7">
        <v>162850</v>
      </c>
      <c r="G92" s="7">
        <v>2.5</v>
      </c>
    </row>
    <row r="93" spans="1:7" x14ac:dyDescent="0.25">
      <c r="A93" s="15" t="s">
        <v>75</v>
      </c>
      <c r="B93" s="22"/>
      <c r="C93" s="23"/>
      <c r="D93" s="11">
        <v>2300000</v>
      </c>
      <c r="E93" s="11">
        <f>SUM(E90:E92)</f>
        <v>14300000</v>
      </c>
      <c r="F93" s="11">
        <f>SUM(F90:F92)</f>
        <v>1320622.32</v>
      </c>
      <c r="G93" s="25">
        <v>9.24</v>
      </c>
    </row>
    <row r="94" spans="1:7" x14ac:dyDescent="0.25">
      <c r="A94" s="13">
        <v>2321</v>
      </c>
      <c r="B94" s="13"/>
      <c r="C94" s="6" t="s">
        <v>76</v>
      </c>
      <c r="D94" s="7">
        <v>170000</v>
      </c>
      <c r="E94" s="7">
        <v>170000</v>
      </c>
      <c r="F94" s="7">
        <v>36060.959999999999</v>
      </c>
      <c r="G94" s="8">
        <v>21.22</v>
      </c>
    </row>
    <row r="95" spans="1:7" x14ac:dyDescent="0.25">
      <c r="A95" s="14"/>
      <c r="B95" s="14"/>
      <c r="C95" s="6" t="s">
        <v>77</v>
      </c>
      <c r="D95" s="7">
        <v>122000000</v>
      </c>
      <c r="E95" s="7">
        <v>110000000</v>
      </c>
      <c r="F95" s="7">
        <v>46661215.990000002</v>
      </c>
      <c r="G95" s="7">
        <v>42.4</v>
      </c>
    </row>
    <row r="96" spans="1:7" x14ac:dyDescent="0.25">
      <c r="A96" s="6">
        <v>2341</v>
      </c>
      <c r="B96" s="6"/>
      <c r="C96" s="6" t="s">
        <v>78</v>
      </c>
      <c r="D96" s="7">
        <v>100000</v>
      </c>
      <c r="E96" s="7">
        <v>270000</v>
      </c>
      <c r="F96" s="7">
        <v>73810</v>
      </c>
      <c r="G96" s="7">
        <v>27.3</v>
      </c>
    </row>
    <row r="97" spans="1:7" x14ac:dyDescent="0.25">
      <c r="A97" s="15" t="s">
        <v>79</v>
      </c>
      <c r="B97" s="22"/>
      <c r="C97" s="23"/>
      <c r="D97" s="11">
        <v>122270000</v>
      </c>
      <c r="E97" s="11">
        <f>SUM(E94:E96)</f>
        <v>110440000</v>
      </c>
      <c r="F97" s="11">
        <f>SUM(F94:F96)</f>
        <v>46771086.950000003</v>
      </c>
      <c r="G97" s="49">
        <v>42.35</v>
      </c>
    </row>
    <row r="98" spans="1:7" x14ac:dyDescent="0.25">
      <c r="A98" s="13">
        <v>3111</v>
      </c>
      <c r="B98" s="13"/>
      <c r="C98" s="1" t="s">
        <v>80</v>
      </c>
      <c r="D98" s="36"/>
      <c r="E98" s="37"/>
      <c r="F98" s="37"/>
      <c r="G98" s="35"/>
    </row>
    <row r="99" spans="1:7" x14ac:dyDescent="0.25">
      <c r="A99" s="16"/>
      <c r="B99" s="16"/>
      <c r="C99" s="35" t="s">
        <v>81</v>
      </c>
      <c r="D99" s="7">
        <v>1100000</v>
      </c>
      <c r="E99" s="7">
        <v>1100000</v>
      </c>
      <c r="F99" s="7">
        <v>825000</v>
      </c>
      <c r="G99" s="7">
        <v>75</v>
      </c>
    </row>
    <row r="100" spans="1:7" x14ac:dyDescent="0.25">
      <c r="A100" s="16"/>
      <c r="B100" s="16"/>
      <c r="C100" s="82" t="s">
        <v>168</v>
      </c>
      <c r="D100" s="7">
        <v>190000</v>
      </c>
      <c r="E100" s="7">
        <v>211000</v>
      </c>
      <c r="F100" s="7">
        <v>211000</v>
      </c>
      <c r="G100" s="7">
        <v>100</v>
      </c>
    </row>
    <row r="101" spans="1:7" x14ac:dyDescent="0.25">
      <c r="A101" s="14"/>
      <c r="B101" s="14"/>
      <c r="C101" s="35" t="s">
        <v>82</v>
      </c>
      <c r="D101" s="7"/>
      <c r="E101" s="7"/>
      <c r="F101" s="7"/>
      <c r="G101" s="56"/>
    </row>
    <row r="102" spans="1:7" x14ac:dyDescent="0.25">
      <c r="A102" s="16">
        <v>3113</v>
      </c>
      <c r="B102" s="13"/>
      <c r="C102" s="1" t="s">
        <v>83</v>
      </c>
      <c r="D102" s="7">
        <v>100000</v>
      </c>
      <c r="E102" s="7">
        <v>950000</v>
      </c>
      <c r="F102" s="7">
        <v>867731.34</v>
      </c>
      <c r="G102" s="56">
        <v>91.34</v>
      </c>
    </row>
    <row r="103" spans="1:7" x14ac:dyDescent="0.25">
      <c r="A103" s="16"/>
      <c r="B103" s="16"/>
      <c r="C103" s="6" t="s">
        <v>81</v>
      </c>
      <c r="D103" s="7">
        <v>2800000</v>
      </c>
      <c r="E103" s="7">
        <v>2800000</v>
      </c>
      <c r="F103" s="7">
        <v>2100000</v>
      </c>
      <c r="G103" s="7">
        <v>75</v>
      </c>
    </row>
    <row r="104" spans="1:7" x14ac:dyDescent="0.25">
      <c r="A104" s="16"/>
      <c r="B104" s="16"/>
      <c r="C104" s="6" t="s">
        <v>152</v>
      </c>
      <c r="D104" s="7">
        <v>1500000</v>
      </c>
      <c r="E104" s="7">
        <v>1500000</v>
      </c>
      <c r="F104" s="7"/>
      <c r="G104" s="7"/>
    </row>
    <row r="105" spans="1:7" x14ac:dyDescent="0.25">
      <c r="A105" s="16"/>
      <c r="B105" s="16"/>
      <c r="C105" s="13" t="s">
        <v>153</v>
      </c>
      <c r="D105" s="32">
        <v>3500000</v>
      </c>
      <c r="E105" s="32">
        <v>3500000</v>
      </c>
      <c r="F105" s="32"/>
      <c r="G105" s="32"/>
    </row>
    <row r="106" spans="1:7" x14ac:dyDescent="0.25">
      <c r="A106" s="6">
        <v>3114</v>
      </c>
      <c r="B106" s="6"/>
      <c r="C106" s="6" t="s">
        <v>154</v>
      </c>
      <c r="D106" s="7">
        <v>1000</v>
      </c>
      <c r="E106" s="7">
        <v>1000</v>
      </c>
      <c r="F106" s="7" t="s">
        <v>150</v>
      </c>
      <c r="G106" s="7" t="s">
        <v>150</v>
      </c>
    </row>
    <row r="107" spans="1:7" x14ac:dyDescent="0.25">
      <c r="A107" s="15" t="s">
        <v>84</v>
      </c>
      <c r="B107" s="22"/>
      <c r="C107" s="23"/>
      <c r="D107" s="11">
        <f>SUM(D99:D106)</f>
        <v>9191000</v>
      </c>
      <c r="E107" s="11">
        <f>SUM(E99:E106)</f>
        <v>10062000</v>
      </c>
      <c r="F107" s="11">
        <f>SUM(F99:F106)</f>
        <v>4003731.34</v>
      </c>
      <c r="G107" s="68">
        <v>39.79</v>
      </c>
    </row>
    <row r="108" spans="1:7" x14ac:dyDescent="0.25">
      <c r="A108" s="6">
        <v>3314</v>
      </c>
      <c r="B108" s="6"/>
      <c r="C108" s="6" t="s">
        <v>39</v>
      </c>
      <c r="D108" s="7">
        <v>705000</v>
      </c>
      <c r="E108" s="7">
        <v>705000</v>
      </c>
      <c r="F108" s="7">
        <v>368246.97</v>
      </c>
      <c r="G108" s="56">
        <v>52.24</v>
      </c>
    </row>
    <row r="109" spans="1:7" x14ac:dyDescent="0.25">
      <c r="A109" s="6">
        <v>3315</v>
      </c>
      <c r="B109" s="6"/>
      <c r="C109" s="6" t="s">
        <v>85</v>
      </c>
      <c r="D109" s="7">
        <v>200000</v>
      </c>
      <c r="E109" s="7">
        <v>200000</v>
      </c>
      <c r="F109" s="7">
        <v>19430.919999999998</v>
      </c>
      <c r="G109" s="56">
        <v>9.6999999999999993</v>
      </c>
    </row>
    <row r="110" spans="1:7" x14ac:dyDescent="0.25">
      <c r="A110" s="13">
        <v>3319</v>
      </c>
      <c r="B110" s="13"/>
      <c r="C110" s="1" t="s">
        <v>41</v>
      </c>
      <c r="D110" s="18"/>
      <c r="E110" s="61"/>
      <c r="F110" s="61"/>
      <c r="G110" s="83"/>
    </row>
    <row r="111" spans="1:7" x14ac:dyDescent="0.25">
      <c r="A111" s="16"/>
      <c r="B111" s="16"/>
      <c r="C111" s="35" t="s">
        <v>86</v>
      </c>
      <c r="D111" s="29">
        <v>20000</v>
      </c>
      <c r="E111" s="7">
        <v>20000</v>
      </c>
      <c r="F111" s="7">
        <v>6000</v>
      </c>
      <c r="G111" s="56">
        <v>30</v>
      </c>
    </row>
    <row r="112" spans="1:7" x14ac:dyDescent="0.25">
      <c r="A112" s="16"/>
      <c r="B112" s="16"/>
      <c r="C112" s="35" t="s">
        <v>87</v>
      </c>
      <c r="D112" s="29">
        <v>190000</v>
      </c>
      <c r="E112" s="7">
        <v>197000</v>
      </c>
      <c r="F112" s="7">
        <v>96914.05</v>
      </c>
      <c r="G112" s="56">
        <v>52.39</v>
      </c>
    </row>
    <row r="113" spans="1:7" x14ac:dyDescent="0.25">
      <c r="A113" s="16"/>
      <c r="B113" s="16"/>
      <c r="C113" s="35" t="s">
        <v>88</v>
      </c>
      <c r="D113" s="29"/>
      <c r="E113" s="7"/>
      <c r="F113" s="7"/>
      <c r="G113" s="56"/>
    </row>
    <row r="114" spans="1:7" x14ac:dyDescent="0.25">
      <c r="A114" s="14"/>
      <c r="B114" s="14"/>
      <c r="C114" s="41" t="s">
        <v>89</v>
      </c>
      <c r="D114" s="38">
        <v>110000</v>
      </c>
      <c r="E114" s="32">
        <v>115000</v>
      </c>
      <c r="F114" s="32">
        <v>92956</v>
      </c>
      <c r="G114" s="58">
        <v>84.51</v>
      </c>
    </row>
    <row r="115" spans="1:7" x14ac:dyDescent="0.25">
      <c r="A115" s="6">
        <v>3322</v>
      </c>
      <c r="B115" s="6"/>
      <c r="C115" s="39" t="s">
        <v>90</v>
      </c>
      <c r="D115" s="7">
        <v>10000</v>
      </c>
      <c r="E115" s="7">
        <v>10000</v>
      </c>
      <c r="F115" s="7">
        <v>3000</v>
      </c>
      <c r="G115" s="56">
        <v>30</v>
      </c>
    </row>
    <row r="116" spans="1:7" x14ac:dyDescent="0.25">
      <c r="A116" s="13">
        <v>3326</v>
      </c>
      <c r="B116" s="1"/>
      <c r="C116" s="39" t="s">
        <v>91</v>
      </c>
      <c r="D116" s="36"/>
      <c r="E116" s="37"/>
      <c r="F116" s="37"/>
      <c r="G116" s="84"/>
    </row>
    <row r="117" spans="1:7" x14ac:dyDescent="0.25">
      <c r="A117" s="16"/>
      <c r="B117" s="1"/>
      <c r="C117" s="39" t="s">
        <v>92</v>
      </c>
      <c r="D117" s="7">
        <v>4000</v>
      </c>
      <c r="E117" s="7">
        <v>4000</v>
      </c>
      <c r="F117" s="7">
        <v>2000</v>
      </c>
      <c r="G117" s="56">
        <v>50</v>
      </c>
    </row>
    <row r="118" spans="1:7" x14ac:dyDescent="0.25">
      <c r="A118" s="6">
        <v>3341</v>
      </c>
      <c r="B118" s="6"/>
      <c r="C118" s="39" t="s">
        <v>93</v>
      </c>
      <c r="D118" s="7">
        <v>45000</v>
      </c>
      <c r="E118" s="7">
        <v>45000</v>
      </c>
      <c r="F118" s="7">
        <v>1428</v>
      </c>
      <c r="G118" s="56">
        <v>3.2</v>
      </c>
    </row>
    <row r="119" spans="1:7" x14ac:dyDescent="0.25">
      <c r="A119" s="6">
        <v>3349</v>
      </c>
      <c r="B119" s="6"/>
      <c r="C119" s="39" t="s">
        <v>42</v>
      </c>
      <c r="D119" s="7">
        <v>105000</v>
      </c>
      <c r="E119" s="7">
        <v>105000</v>
      </c>
      <c r="F119" s="7">
        <v>50086.080000000002</v>
      </c>
      <c r="G119" s="56">
        <v>47.7</v>
      </c>
    </row>
    <row r="120" spans="1:7" x14ac:dyDescent="0.25">
      <c r="A120" s="13">
        <v>3399</v>
      </c>
      <c r="B120" s="13"/>
      <c r="C120" s="30" t="s">
        <v>94</v>
      </c>
      <c r="D120" s="36"/>
      <c r="E120" s="37"/>
      <c r="F120" s="37"/>
      <c r="G120" s="84"/>
    </row>
    <row r="121" spans="1:7" s="1" customFormat="1" x14ac:dyDescent="0.25">
      <c r="A121" s="16"/>
      <c r="B121" s="16"/>
      <c r="C121" s="35" t="s">
        <v>169</v>
      </c>
      <c r="D121" s="29">
        <v>100000</v>
      </c>
      <c r="E121" s="29">
        <v>100000</v>
      </c>
      <c r="F121" s="7">
        <v>53637</v>
      </c>
      <c r="G121" s="8">
        <v>53.64</v>
      </c>
    </row>
    <row r="122" spans="1:7" s="1" customFormat="1" x14ac:dyDescent="0.25">
      <c r="A122" s="16"/>
      <c r="B122" s="16"/>
      <c r="C122" s="35" t="s">
        <v>95</v>
      </c>
      <c r="D122" s="29">
        <v>30000</v>
      </c>
      <c r="E122" s="29">
        <v>30000</v>
      </c>
      <c r="F122" s="7">
        <v>20352</v>
      </c>
      <c r="G122" s="56">
        <v>67.84</v>
      </c>
    </row>
    <row r="123" spans="1:7" x14ac:dyDescent="0.25">
      <c r="A123" s="16"/>
      <c r="B123" s="16"/>
      <c r="C123" s="35" t="s">
        <v>155</v>
      </c>
      <c r="D123" s="29"/>
      <c r="E123" s="29">
        <v>13000</v>
      </c>
      <c r="F123" s="7">
        <v>8137</v>
      </c>
      <c r="G123" s="56">
        <v>62.6</v>
      </c>
    </row>
    <row r="124" spans="1:7" x14ac:dyDescent="0.25">
      <c r="A124" s="14"/>
      <c r="B124" s="14"/>
      <c r="C124" s="35" t="s">
        <v>96</v>
      </c>
      <c r="D124" s="29">
        <v>20000</v>
      </c>
      <c r="E124" s="29">
        <v>15000</v>
      </c>
      <c r="F124" s="7">
        <v>100</v>
      </c>
      <c r="G124" s="8">
        <v>0.5</v>
      </c>
    </row>
    <row r="125" spans="1:7" x14ac:dyDescent="0.25">
      <c r="A125" s="9" t="s">
        <v>97</v>
      </c>
      <c r="B125" s="9"/>
      <c r="C125" s="9"/>
      <c r="D125" s="11">
        <f>SUM(D108:D124)</f>
        <v>1539000</v>
      </c>
      <c r="E125" s="11">
        <f>SUM(E108:E124)</f>
        <v>1559000</v>
      </c>
      <c r="F125" s="11">
        <f>SUM(F108:F124)</f>
        <v>722288.0199999999</v>
      </c>
      <c r="G125" s="55">
        <v>46.84</v>
      </c>
    </row>
    <row r="126" spans="1:7" x14ac:dyDescent="0.25">
      <c r="A126" s="6">
        <v>3412</v>
      </c>
      <c r="B126" s="6"/>
      <c r="C126" s="39" t="s">
        <v>98</v>
      </c>
      <c r="D126" s="7">
        <v>100000</v>
      </c>
      <c r="E126" s="7">
        <v>100000</v>
      </c>
      <c r="F126" s="7">
        <v>5500</v>
      </c>
      <c r="G126" s="7">
        <v>5.5</v>
      </c>
    </row>
    <row r="127" spans="1:7" x14ac:dyDescent="0.25">
      <c r="A127" s="6">
        <v>3419</v>
      </c>
      <c r="B127" s="6"/>
      <c r="C127" s="39" t="s">
        <v>99</v>
      </c>
      <c r="D127" s="7">
        <v>93000</v>
      </c>
      <c r="E127" s="7">
        <v>93000</v>
      </c>
      <c r="F127" s="7">
        <v>93000</v>
      </c>
      <c r="G127" s="7">
        <v>100</v>
      </c>
    </row>
    <row r="128" spans="1:7" x14ac:dyDescent="0.25">
      <c r="A128" s="6">
        <v>3421</v>
      </c>
      <c r="B128" s="6"/>
      <c r="C128" s="39" t="s">
        <v>140</v>
      </c>
      <c r="D128" s="7">
        <v>45000</v>
      </c>
      <c r="E128" s="7">
        <v>392000</v>
      </c>
      <c r="F128" s="7">
        <v>391413.22</v>
      </c>
      <c r="G128" s="7">
        <v>99.9</v>
      </c>
    </row>
    <row r="129" spans="1:7" x14ac:dyDescent="0.25">
      <c r="A129" s="69">
        <v>3429</v>
      </c>
      <c r="B129" s="6"/>
      <c r="C129" s="40" t="s">
        <v>100</v>
      </c>
      <c r="D129" s="70"/>
      <c r="E129" s="70"/>
      <c r="F129" s="70"/>
      <c r="G129" s="70"/>
    </row>
    <row r="130" spans="1:7" x14ac:dyDescent="0.25">
      <c r="A130" s="6"/>
      <c r="B130" s="6"/>
      <c r="C130" s="39" t="s">
        <v>139</v>
      </c>
      <c r="D130" s="7">
        <v>50000</v>
      </c>
      <c r="E130" s="7">
        <v>50000</v>
      </c>
      <c r="F130" s="7">
        <v>36000</v>
      </c>
      <c r="G130" s="7">
        <v>72</v>
      </c>
    </row>
    <row r="131" spans="1:7" x14ac:dyDescent="0.25">
      <c r="A131" s="9" t="s">
        <v>101</v>
      </c>
      <c r="B131" s="9"/>
      <c r="C131" s="9"/>
      <c r="D131" s="11">
        <f>SUM(D126:D130)</f>
        <v>288000</v>
      </c>
      <c r="E131" s="11">
        <f>SUM(E126:E130)</f>
        <v>635000</v>
      </c>
      <c r="F131" s="11">
        <f>SUM(F126:F130)</f>
        <v>525913.22</v>
      </c>
      <c r="G131" s="68">
        <v>84.32</v>
      </c>
    </row>
    <row r="132" spans="1:7" x14ac:dyDescent="0.25">
      <c r="A132" s="86">
        <v>3522</v>
      </c>
      <c r="B132" s="79"/>
      <c r="C132" s="86" t="s">
        <v>156</v>
      </c>
      <c r="D132" s="85"/>
      <c r="E132" s="38">
        <v>10000</v>
      </c>
      <c r="F132" s="38">
        <v>10000</v>
      </c>
      <c r="G132" s="87">
        <v>100</v>
      </c>
    </row>
    <row r="133" spans="1:7" x14ac:dyDescent="0.25">
      <c r="A133" s="13">
        <v>3612</v>
      </c>
      <c r="B133" s="13"/>
      <c r="C133" s="40" t="s">
        <v>44</v>
      </c>
      <c r="D133" s="32">
        <v>1954000</v>
      </c>
      <c r="E133" s="32">
        <v>1954000</v>
      </c>
      <c r="F133" s="32">
        <v>633066.37</v>
      </c>
      <c r="G133" s="58">
        <v>32.4</v>
      </c>
    </row>
    <row r="134" spans="1:7" x14ac:dyDescent="0.25">
      <c r="A134" s="6">
        <v>3613</v>
      </c>
      <c r="B134" s="6"/>
      <c r="C134" s="39" t="s">
        <v>48</v>
      </c>
      <c r="D134" s="7">
        <v>1600000</v>
      </c>
      <c r="E134" s="7">
        <v>1540000</v>
      </c>
      <c r="F134" s="7">
        <v>434544.59</v>
      </c>
      <c r="G134" s="56">
        <v>28.2</v>
      </c>
    </row>
    <row r="135" spans="1:7" x14ac:dyDescent="0.25">
      <c r="A135" s="16">
        <v>3631</v>
      </c>
      <c r="B135" s="16"/>
      <c r="C135" s="65" t="s">
        <v>50</v>
      </c>
      <c r="D135" s="18">
        <v>1000000</v>
      </c>
      <c r="E135" s="18">
        <v>1000000</v>
      </c>
      <c r="F135" s="18">
        <v>182425.23</v>
      </c>
      <c r="G135" s="66">
        <v>18.2</v>
      </c>
    </row>
    <row r="136" spans="1:7" x14ac:dyDescent="0.25">
      <c r="A136" s="6">
        <v>3632</v>
      </c>
      <c r="B136" s="6"/>
      <c r="C136" s="39" t="s">
        <v>51</v>
      </c>
      <c r="D136" s="42">
        <v>45000</v>
      </c>
      <c r="E136" s="42">
        <v>45000</v>
      </c>
      <c r="F136" s="7">
        <v>7594.25</v>
      </c>
      <c r="G136" s="56">
        <v>16.899999999999999</v>
      </c>
    </row>
    <row r="137" spans="1:7" x14ac:dyDescent="0.25">
      <c r="A137" s="6">
        <v>3635</v>
      </c>
      <c r="B137" s="6"/>
      <c r="C137" s="39" t="s">
        <v>102</v>
      </c>
      <c r="D137" s="42">
        <v>100000</v>
      </c>
      <c r="E137" s="42">
        <v>100000</v>
      </c>
      <c r="F137" s="7">
        <v>50000</v>
      </c>
      <c r="G137" s="56">
        <v>50</v>
      </c>
    </row>
    <row r="138" spans="1:7" x14ac:dyDescent="0.25">
      <c r="A138" s="13">
        <v>3639</v>
      </c>
      <c r="B138" s="1"/>
      <c r="C138" s="39" t="s">
        <v>52</v>
      </c>
      <c r="D138" s="42">
        <v>1800000</v>
      </c>
      <c r="E138" s="42">
        <v>1800000</v>
      </c>
      <c r="F138" s="7">
        <v>483006</v>
      </c>
      <c r="G138" s="56">
        <v>26.84</v>
      </c>
    </row>
    <row r="139" spans="1:7" x14ac:dyDescent="0.25">
      <c r="A139" s="16"/>
      <c r="B139" s="1"/>
      <c r="C139" s="39" t="s">
        <v>103</v>
      </c>
      <c r="D139" s="42">
        <v>500000</v>
      </c>
      <c r="E139" s="42">
        <v>500000</v>
      </c>
      <c r="F139" s="56" t="s">
        <v>150</v>
      </c>
      <c r="G139" s="56" t="s">
        <v>150</v>
      </c>
    </row>
    <row r="140" spans="1:7" x14ac:dyDescent="0.25">
      <c r="A140" s="16"/>
      <c r="B140" s="1"/>
      <c r="C140" s="39" t="s">
        <v>104</v>
      </c>
      <c r="D140" s="42">
        <v>130000</v>
      </c>
      <c r="E140" s="42">
        <v>130000</v>
      </c>
      <c r="F140" s="7">
        <v>13975</v>
      </c>
      <c r="G140" s="56">
        <v>10.75</v>
      </c>
    </row>
    <row r="141" spans="1:7" x14ac:dyDescent="0.25">
      <c r="A141" s="16"/>
      <c r="B141" s="1"/>
      <c r="C141" s="40" t="s">
        <v>105</v>
      </c>
      <c r="D141" s="42">
        <v>50000</v>
      </c>
      <c r="E141" s="42">
        <v>50000</v>
      </c>
      <c r="F141" s="56" t="s">
        <v>150</v>
      </c>
      <c r="G141" s="56" t="s">
        <v>149</v>
      </c>
    </row>
    <row r="142" spans="1:7" x14ac:dyDescent="0.25">
      <c r="A142" s="15" t="s">
        <v>106</v>
      </c>
      <c r="B142" s="43"/>
      <c r="C142" s="44"/>
      <c r="D142" s="11">
        <f>SUM(D133:D141)</f>
        <v>7179000</v>
      </c>
      <c r="E142" s="11">
        <f>SUM(E132:E141)</f>
        <v>7129000</v>
      </c>
      <c r="F142" s="11">
        <f>SUM(F132:F141)</f>
        <v>1814611.44</v>
      </c>
      <c r="G142" s="68">
        <v>25.46</v>
      </c>
    </row>
    <row r="143" spans="1:7" x14ac:dyDescent="0.25">
      <c r="A143" s="6">
        <v>3721</v>
      </c>
      <c r="B143" s="6"/>
      <c r="C143" s="39" t="s">
        <v>107</v>
      </c>
      <c r="D143" s="42">
        <v>55000</v>
      </c>
      <c r="E143" s="42">
        <v>55000</v>
      </c>
      <c r="F143" s="7">
        <v>27877</v>
      </c>
      <c r="G143" s="7">
        <v>50.7</v>
      </c>
    </row>
    <row r="144" spans="1:7" x14ac:dyDescent="0.25">
      <c r="A144" s="13">
        <v>3722</v>
      </c>
      <c r="B144" s="1"/>
      <c r="C144" s="39" t="s">
        <v>108</v>
      </c>
      <c r="D144" s="42">
        <v>2150000</v>
      </c>
      <c r="E144" s="42">
        <v>2000000</v>
      </c>
      <c r="F144" s="7">
        <v>1554566.36</v>
      </c>
      <c r="G144" s="7">
        <v>77.23</v>
      </c>
    </row>
    <row r="145" spans="1:7" x14ac:dyDescent="0.25">
      <c r="A145" s="16"/>
      <c r="B145" s="1"/>
      <c r="C145" s="40" t="s">
        <v>109</v>
      </c>
      <c r="D145" s="88">
        <v>100000</v>
      </c>
      <c r="E145" s="88">
        <v>100000</v>
      </c>
      <c r="F145" s="32">
        <v>22346.6</v>
      </c>
      <c r="G145" s="32">
        <v>22.35</v>
      </c>
    </row>
    <row r="146" spans="1:7" x14ac:dyDescent="0.25">
      <c r="A146" s="6">
        <v>3725</v>
      </c>
      <c r="B146" s="6"/>
      <c r="C146" s="39" t="s">
        <v>157</v>
      </c>
      <c r="D146" s="42">
        <v>67000</v>
      </c>
      <c r="E146" s="42">
        <v>1855000</v>
      </c>
      <c r="F146" s="7">
        <v>1483460</v>
      </c>
      <c r="G146" s="7">
        <v>80</v>
      </c>
    </row>
    <row r="147" spans="1:7" x14ac:dyDescent="0.25">
      <c r="A147" s="13">
        <v>3745</v>
      </c>
      <c r="B147" s="13"/>
      <c r="C147" s="39" t="s">
        <v>110</v>
      </c>
      <c r="D147" s="42">
        <v>3080000</v>
      </c>
      <c r="E147" s="42">
        <v>3080000</v>
      </c>
      <c r="F147" s="7">
        <v>1315804.03</v>
      </c>
      <c r="G147" s="7">
        <v>42.7</v>
      </c>
    </row>
    <row r="148" spans="1:7" x14ac:dyDescent="0.25">
      <c r="A148" s="15" t="s">
        <v>111</v>
      </c>
      <c r="B148" s="22"/>
      <c r="C148" s="23"/>
      <c r="D148" s="11">
        <f>SUM(D143:D147)</f>
        <v>5452000</v>
      </c>
      <c r="E148" s="11">
        <f>SUM(E143:E147)</f>
        <v>7090000</v>
      </c>
      <c r="F148" s="11">
        <f>SUM(F143:F147)</f>
        <v>4404053.99</v>
      </c>
      <c r="G148" s="68">
        <v>61.98</v>
      </c>
    </row>
    <row r="149" spans="1:7" x14ac:dyDescent="0.25">
      <c r="A149" s="6">
        <v>4351</v>
      </c>
      <c r="B149" s="6"/>
      <c r="C149" s="39" t="s">
        <v>58</v>
      </c>
      <c r="D149" s="29">
        <v>1030000</v>
      </c>
      <c r="E149" s="29">
        <v>1030000</v>
      </c>
      <c r="F149" s="42">
        <v>636052.06000000006</v>
      </c>
      <c r="G149" s="56">
        <v>61.8</v>
      </c>
    </row>
    <row r="150" spans="1:7" x14ac:dyDescent="0.25">
      <c r="A150" s="28">
        <v>4357</v>
      </c>
      <c r="B150" s="6"/>
      <c r="C150" s="60" t="s">
        <v>112</v>
      </c>
      <c r="D150" s="29">
        <v>10000</v>
      </c>
      <c r="E150" s="29">
        <v>10000</v>
      </c>
      <c r="F150" s="42">
        <v>6000</v>
      </c>
      <c r="G150" s="56">
        <v>60</v>
      </c>
    </row>
    <row r="151" spans="1:7" x14ac:dyDescent="0.25">
      <c r="A151" s="28">
        <v>4359</v>
      </c>
      <c r="B151" s="6"/>
      <c r="C151" s="39" t="s">
        <v>158</v>
      </c>
      <c r="D151" s="29"/>
      <c r="E151" s="29">
        <v>5000</v>
      </c>
      <c r="F151" s="42">
        <v>5000</v>
      </c>
      <c r="G151" s="56">
        <v>100</v>
      </c>
    </row>
    <row r="152" spans="1:7" x14ac:dyDescent="0.25">
      <c r="A152" s="15" t="s">
        <v>113</v>
      </c>
      <c r="B152" s="22"/>
      <c r="C152" s="23"/>
      <c r="D152" s="11">
        <v>1040000</v>
      </c>
      <c r="E152" s="11">
        <f>SUM(E149:E151)</f>
        <v>1045000</v>
      </c>
      <c r="F152" s="11">
        <f>SUM(F149:F151)</f>
        <v>647052.06000000006</v>
      </c>
      <c r="G152" s="68">
        <v>61.92</v>
      </c>
    </row>
    <row r="153" spans="1:7" x14ac:dyDescent="0.25">
      <c r="A153" s="6">
        <v>5212</v>
      </c>
      <c r="B153" s="6"/>
      <c r="C153" s="39" t="s">
        <v>114</v>
      </c>
      <c r="D153" s="29">
        <v>50000</v>
      </c>
      <c r="E153" s="29"/>
      <c r="F153" s="42">
        <v>0</v>
      </c>
      <c r="G153" s="8"/>
    </row>
    <row r="154" spans="1:7" x14ac:dyDescent="0.25">
      <c r="A154" s="13">
        <v>5213</v>
      </c>
      <c r="B154" s="6"/>
      <c r="C154" s="39" t="s">
        <v>159</v>
      </c>
      <c r="D154" s="29"/>
      <c r="E154" s="29">
        <v>50000</v>
      </c>
      <c r="F154" s="42"/>
      <c r="G154" s="8"/>
    </row>
    <row r="155" spans="1:7" x14ac:dyDescent="0.25">
      <c r="A155" s="13">
        <v>5512</v>
      </c>
      <c r="B155" s="1"/>
      <c r="C155" s="39" t="s">
        <v>115</v>
      </c>
      <c r="D155" s="29">
        <v>300000</v>
      </c>
      <c r="E155" s="29">
        <v>300000</v>
      </c>
      <c r="F155" s="42">
        <v>81077.399999999994</v>
      </c>
      <c r="G155" s="8">
        <v>27.03</v>
      </c>
    </row>
    <row r="156" spans="1:7" x14ac:dyDescent="0.25">
      <c r="A156" s="14"/>
      <c r="B156" s="1"/>
      <c r="C156" s="39" t="s">
        <v>116</v>
      </c>
      <c r="D156" s="29">
        <v>72000</v>
      </c>
      <c r="E156" s="29">
        <v>72000</v>
      </c>
      <c r="F156" s="42">
        <v>19315</v>
      </c>
      <c r="G156" s="8">
        <v>26.83</v>
      </c>
    </row>
    <row r="157" spans="1:7" x14ac:dyDescent="0.25">
      <c r="A157" s="9" t="s">
        <v>117</v>
      </c>
      <c r="B157" s="9"/>
      <c r="C157" s="9"/>
      <c r="D157" s="11">
        <f>SUM(D153:D156)</f>
        <v>422000</v>
      </c>
      <c r="E157" s="11">
        <f>SUM(E153:E156)</f>
        <v>422000</v>
      </c>
      <c r="F157" s="11">
        <f>SUM(F155:F156)</f>
        <v>100392.4</v>
      </c>
      <c r="G157" s="55">
        <v>23.79</v>
      </c>
    </row>
    <row r="158" spans="1:7" x14ac:dyDescent="0.25">
      <c r="A158" s="14">
        <v>6112</v>
      </c>
      <c r="B158" s="14"/>
      <c r="C158" s="65" t="s">
        <v>118</v>
      </c>
      <c r="D158" s="71">
        <v>2200000</v>
      </c>
      <c r="E158" s="71">
        <v>2204000</v>
      </c>
      <c r="F158" s="72">
        <v>1335134.1499999999</v>
      </c>
      <c r="G158" s="66">
        <v>60.6</v>
      </c>
    </row>
    <row r="159" spans="1:7" x14ac:dyDescent="0.25">
      <c r="A159" s="14">
        <v>6117</v>
      </c>
      <c r="B159" s="14"/>
      <c r="C159" s="65" t="s">
        <v>160</v>
      </c>
      <c r="D159" s="71"/>
      <c r="E159" s="71">
        <v>87000</v>
      </c>
      <c r="F159" s="72">
        <v>49939</v>
      </c>
      <c r="G159" s="66">
        <v>57.4</v>
      </c>
    </row>
    <row r="160" spans="1:7" x14ac:dyDescent="0.25">
      <c r="A160" s="6">
        <v>6171</v>
      </c>
      <c r="B160" s="6"/>
      <c r="C160" s="39" t="s">
        <v>60</v>
      </c>
      <c r="D160" s="29">
        <v>4830000</v>
      </c>
      <c r="E160" s="29">
        <v>4830000</v>
      </c>
      <c r="F160" s="42">
        <v>2493871.7000000002</v>
      </c>
      <c r="G160" s="56">
        <v>51.6</v>
      </c>
    </row>
    <row r="161" spans="1:12" x14ac:dyDescent="0.25">
      <c r="A161" s="6">
        <v>6310</v>
      </c>
      <c r="B161" s="6"/>
      <c r="C161" s="39" t="s">
        <v>119</v>
      </c>
      <c r="D161" s="29">
        <v>27000</v>
      </c>
      <c r="E161" s="29">
        <v>27000</v>
      </c>
      <c r="F161" s="42">
        <v>15600.36</v>
      </c>
      <c r="G161" s="56">
        <v>57.8</v>
      </c>
    </row>
    <row r="162" spans="1:12" x14ac:dyDescent="0.25">
      <c r="A162" s="14">
        <v>6320</v>
      </c>
      <c r="B162" s="6"/>
      <c r="C162" s="39" t="s">
        <v>120</v>
      </c>
      <c r="D162" s="29">
        <v>100000</v>
      </c>
      <c r="E162" s="29">
        <v>100000</v>
      </c>
      <c r="F162" s="7">
        <v>74688</v>
      </c>
      <c r="G162" s="56">
        <v>74.7</v>
      </c>
    </row>
    <row r="163" spans="1:12" x14ac:dyDescent="0.25">
      <c r="A163" s="6">
        <v>6330</v>
      </c>
      <c r="B163" s="6"/>
      <c r="C163" s="39" t="s">
        <v>121</v>
      </c>
      <c r="D163" s="29">
        <v>4190000</v>
      </c>
      <c r="E163" s="29">
        <v>12190000</v>
      </c>
      <c r="F163" s="42">
        <v>22187624.140000001</v>
      </c>
      <c r="G163" s="56">
        <v>182</v>
      </c>
    </row>
    <row r="164" spans="1:12" x14ac:dyDescent="0.25">
      <c r="A164" s="6">
        <v>6399</v>
      </c>
      <c r="B164" s="6"/>
      <c r="C164" s="39" t="s">
        <v>122</v>
      </c>
      <c r="D164" s="29">
        <v>1500000</v>
      </c>
      <c r="E164" s="29">
        <v>1500000</v>
      </c>
      <c r="F164" s="42"/>
      <c r="G164" s="56">
        <v>28.6</v>
      </c>
    </row>
    <row r="165" spans="1:12" x14ac:dyDescent="0.25">
      <c r="A165" s="6"/>
      <c r="B165" s="6"/>
      <c r="C165" s="39" t="s">
        <v>123</v>
      </c>
      <c r="D165" s="29"/>
      <c r="E165" s="29"/>
      <c r="F165" s="42">
        <v>858990</v>
      </c>
      <c r="G165" s="56"/>
    </row>
    <row r="166" spans="1:12" x14ac:dyDescent="0.25">
      <c r="A166" s="6"/>
      <c r="B166" s="6"/>
      <c r="C166" s="39" t="s">
        <v>124</v>
      </c>
      <c r="D166" s="29"/>
      <c r="E166" s="29"/>
      <c r="F166" s="42">
        <v>-430513</v>
      </c>
      <c r="G166" s="56"/>
    </row>
    <row r="167" spans="1:12" x14ac:dyDescent="0.25">
      <c r="A167" s="6">
        <v>6402</v>
      </c>
      <c r="B167" s="6"/>
      <c r="C167" s="39" t="s">
        <v>125</v>
      </c>
      <c r="D167" s="29">
        <v>86620</v>
      </c>
      <c r="E167" s="29">
        <v>86620</v>
      </c>
      <c r="F167" s="42">
        <v>81097.570000000007</v>
      </c>
      <c r="G167" s="89" t="s">
        <v>170</v>
      </c>
    </row>
    <row r="168" spans="1:12" x14ac:dyDescent="0.25">
      <c r="A168" s="15" t="s">
        <v>126</v>
      </c>
      <c r="B168" s="22"/>
      <c r="C168" s="23"/>
      <c r="D168" s="11">
        <f>SUM(D158:D167)</f>
        <v>12933620</v>
      </c>
      <c r="E168" s="11">
        <f>SUM(E158:E167)</f>
        <v>21024620</v>
      </c>
      <c r="F168" s="11">
        <f>SUM(F158:F167)</f>
        <v>26666431.920000002</v>
      </c>
      <c r="G168" s="9">
        <v>126.84</v>
      </c>
    </row>
    <row r="169" spans="1:12" x14ac:dyDescent="0.25">
      <c r="A169" s="1"/>
      <c r="B169" s="1"/>
      <c r="C169" s="1"/>
      <c r="D169" s="1"/>
      <c r="E169" s="1"/>
      <c r="F169" s="1"/>
      <c r="G169" s="1"/>
    </row>
    <row r="170" spans="1:12" x14ac:dyDescent="0.25">
      <c r="A170" s="24" t="s">
        <v>127</v>
      </c>
      <c r="B170" s="45"/>
      <c r="C170" s="46"/>
      <c r="D170" s="47">
        <v>164757120</v>
      </c>
      <c r="E170" s="47">
        <v>176511120</v>
      </c>
      <c r="F170" s="47">
        <v>88607048.689999998</v>
      </c>
      <c r="G170" s="48">
        <v>50.2</v>
      </c>
    </row>
    <row r="171" spans="1:12" x14ac:dyDescent="0.25">
      <c r="A171" s="1"/>
      <c r="B171" s="1"/>
      <c r="C171" s="1"/>
      <c r="D171" s="1"/>
      <c r="E171" s="1"/>
      <c r="F171" s="1"/>
      <c r="G171" s="1"/>
    </row>
    <row r="172" spans="1:12" x14ac:dyDescent="0.25">
      <c r="A172" s="1"/>
      <c r="B172" s="1"/>
      <c r="C172" s="1"/>
      <c r="D172" s="1"/>
      <c r="E172" s="1"/>
      <c r="F172" s="1"/>
      <c r="G172" s="1"/>
    </row>
    <row r="173" spans="1:12" ht="15.75" thickBot="1" x14ac:dyDescent="0.3">
      <c r="A173" s="1"/>
      <c r="B173" s="1"/>
      <c r="C173" s="1"/>
      <c r="D173" s="1"/>
      <c r="E173" s="1"/>
      <c r="F173" s="1"/>
      <c r="G173" s="1"/>
      <c r="L173" s="69"/>
    </row>
    <row r="174" spans="1:12" x14ac:dyDescent="0.25">
      <c r="A174" s="26" t="s">
        <v>3</v>
      </c>
      <c r="B174" s="26" t="s">
        <v>4</v>
      </c>
      <c r="C174" s="26" t="s">
        <v>5</v>
      </c>
      <c r="D174" s="26" t="s">
        <v>8</v>
      </c>
      <c r="E174" s="26" t="s">
        <v>9</v>
      </c>
    </row>
    <row r="175" spans="1:12" ht="15.75" thickBot="1" x14ac:dyDescent="0.3">
      <c r="A175" s="27"/>
      <c r="B175" s="27"/>
      <c r="C175" s="27"/>
      <c r="D175" s="27" t="s">
        <v>171</v>
      </c>
      <c r="E175" s="27" t="s">
        <v>11</v>
      </c>
    </row>
    <row r="176" spans="1:12" x14ac:dyDescent="0.25">
      <c r="A176" s="52" t="s">
        <v>128</v>
      </c>
      <c r="B176" s="51"/>
      <c r="C176" s="31"/>
      <c r="D176" s="1"/>
      <c r="E176" s="1"/>
    </row>
    <row r="177" spans="1:7" x14ac:dyDescent="0.25">
      <c r="A177" s="50"/>
      <c r="B177" s="13">
        <v>8124</v>
      </c>
      <c r="C177" s="6" t="s">
        <v>129</v>
      </c>
      <c r="D177" s="42">
        <v>313971.93</v>
      </c>
      <c r="E177" s="8">
        <v>58.24</v>
      </c>
    </row>
    <row r="178" spans="1:7" x14ac:dyDescent="0.25">
      <c r="A178" s="50"/>
      <c r="B178" s="14"/>
      <c r="C178" s="28" t="s">
        <v>130</v>
      </c>
      <c r="D178" s="7">
        <v>24787</v>
      </c>
      <c r="E178" s="8">
        <v>70.25</v>
      </c>
    </row>
    <row r="179" spans="1:7" x14ac:dyDescent="0.25">
      <c r="A179" s="51"/>
      <c r="B179" s="51"/>
      <c r="C179" s="31"/>
      <c r="D179" s="4"/>
      <c r="E179" s="1"/>
    </row>
    <row r="180" spans="1:7" x14ac:dyDescent="0.25">
      <c r="A180" s="53" t="s">
        <v>131</v>
      </c>
      <c r="B180" s="17"/>
      <c r="C180" s="12"/>
      <c r="D180" s="54">
        <v>88945807.620000005</v>
      </c>
      <c r="E180" s="93">
        <v>50.23</v>
      </c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63" t="s">
        <v>161</v>
      </c>
      <c r="B182" s="59"/>
      <c r="C182" s="35"/>
      <c r="D182" s="62"/>
      <c r="E182" s="1"/>
      <c r="F182" s="1"/>
      <c r="G182" s="1"/>
    </row>
    <row r="183" spans="1:7" x14ac:dyDescent="0.25">
      <c r="A183" s="28" t="s">
        <v>135</v>
      </c>
      <c r="B183" s="35"/>
      <c r="C183" s="67">
        <v>16494118.060000001</v>
      </c>
      <c r="D183" s="6"/>
      <c r="E183" s="7"/>
      <c r="F183" s="7" t="s">
        <v>132</v>
      </c>
      <c r="G183" s="1"/>
    </row>
    <row r="184" spans="1:7" x14ac:dyDescent="0.25">
      <c r="A184" s="28" t="s">
        <v>133</v>
      </c>
      <c r="B184" s="35"/>
      <c r="C184" s="67">
        <v>404152.27</v>
      </c>
      <c r="D184" s="6" t="s">
        <v>134</v>
      </c>
      <c r="E184" s="7">
        <v>261622.02</v>
      </c>
      <c r="F184" s="7">
        <v>39619</v>
      </c>
      <c r="G184" s="1"/>
    </row>
    <row r="185" spans="1:7" x14ac:dyDescent="0.25">
      <c r="A185" s="90" t="s">
        <v>162</v>
      </c>
      <c r="B185" s="91"/>
      <c r="C185" s="7">
        <v>204263.25</v>
      </c>
      <c r="D185" s="6" t="s">
        <v>136</v>
      </c>
      <c r="E185" s="7">
        <v>1265784.3200000001</v>
      </c>
      <c r="F185" s="4"/>
      <c r="G185" s="1"/>
    </row>
    <row r="186" spans="1:7" x14ac:dyDescent="0.25">
      <c r="A186" s="28" t="s">
        <v>163</v>
      </c>
      <c r="B186" s="35"/>
      <c r="C186" s="7">
        <v>104403.37</v>
      </c>
      <c r="D186" s="95"/>
      <c r="E186" s="96"/>
      <c r="F186" s="4"/>
      <c r="G186" s="1"/>
    </row>
    <row r="187" spans="1:7" x14ac:dyDescent="0.25">
      <c r="A187" s="28" t="s">
        <v>164</v>
      </c>
      <c r="B187" s="35"/>
      <c r="C187" s="7">
        <v>7695255.2199999997</v>
      </c>
      <c r="D187" s="69"/>
      <c r="F187" s="69"/>
    </row>
    <row r="188" spans="1:7" ht="17.25" x14ac:dyDescent="0.4">
      <c r="C188" s="94">
        <f>SUM(C183:C187)</f>
        <v>24902192.170000002</v>
      </c>
    </row>
    <row r="189" spans="1:7" x14ac:dyDescent="0.25">
      <c r="A189" t="s">
        <v>172</v>
      </c>
    </row>
    <row r="190" spans="1:7" x14ac:dyDescent="0.25">
      <c r="A190" t="s">
        <v>165</v>
      </c>
    </row>
  </sheetData>
  <sheetProtection algorithmName="SHA-512" hashValue="GaY4K3r5TcKO17ixlDA6/cRutjJ5ICkCg5DUfHDt6ut+bgFdBJ+Yba5gZnJK8r5aMFCH3Jf0Ugud5MIiOnz4zQ==" saltValue="ZWpgA4GS4U7tRsErn0FIzQ==" spinCount="100000" sheet="1" objects="1" scenarios="1"/>
  <mergeCells count="1">
    <mergeCell ref="A4:G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B250M</cp:lastModifiedBy>
  <cp:lastPrinted>2017-07-17T07:12:55Z</cp:lastPrinted>
  <dcterms:created xsi:type="dcterms:W3CDTF">2017-07-17T06:58:52Z</dcterms:created>
  <dcterms:modified xsi:type="dcterms:W3CDTF">2019-09-17T07:18:30Z</dcterms:modified>
</cp:coreProperties>
</file>