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48" i="1"/>
  <c r="E148"/>
  <c r="D148"/>
  <c r="F140"/>
  <c r="E140"/>
  <c r="D140"/>
  <c r="F135"/>
  <c r="E135"/>
  <c r="D135"/>
  <c r="F133"/>
  <c r="E133"/>
  <c r="D133"/>
  <c r="F124"/>
  <c r="E124"/>
  <c r="D124"/>
  <c r="E111"/>
  <c r="D111"/>
  <c r="F108"/>
  <c r="E108"/>
  <c r="D108"/>
  <c r="F90"/>
  <c r="E90"/>
  <c r="D90"/>
  <c r="F82"/>
  <c r="E82"/>
  <c r="D82"/>
  <c r="F78"/>
  <c r="E78"/>
  <c r="D78"/>
  <c r="F72"/>
  <c r="E72"/>
  <c r="D72"/>
  <c r="F62"/>
  <c r="E62"/>
  <c r="D62"/>
  <c r="F59"/>
  <c r="E59"/>
  <c r="D59"/>
  <c r="F29"/>
  <c r="E29"/>
  <c r="D29"/>
  <c r="F25"/>
  <c r="E25"/>
  <c r="D25"/>
  <c r="F23"/>
  <c r="E23"/>
  <c r="D23"/>
  <c r="F17"/>
  <c r="E17"/>
  <c r="D17"/>
</calcChain>
</file>

<file path=xl/sharedStrings.xml><?xml version="1.0" encoding="utf-8"?>
<sst xmlns="http://schemas.openxmlformats.org/spreadsheetml/2006/main" count="177" uniqueCount="151">
  <si>
    <t>Město Ronov nad Doubravou</t>
  </si>
  <si>
    <t>IČ: 00270822</t>
  </si>
  <si>
    <t>Oblast příjmů</t>
  </si>
  <si>
    <t>par.</t>
  </si>
  <si>
    <t>pol.</t>
  </si>
  <si>
    <t>obsah</t>
  </si>
  <si>
    <t>schválený</t>
  </si>
  <si>
    <t>rozpočet</t>
  </si>
  <si>
    <t>skutečnost</t>
  </si>
  <si>
    <t>% plnění</t>
  </si>
  <si>
    <t>k UR</t>
  </si>
  <si>
    <t>Přehled hospodaření k 28. 2. 2017</t>
  </si>
  <si>
    <t>po RO</t>
  </si>
  <si>
    <t>daň z příjmů FO ze záv.činnosti</t>
  </si>
  <si>
    <t>daň z příjmů FO ze sam.výd.činnosti</t>
  </si>
  <si>
    <t>daň z příjmů FO z kap.výnosů</t>
  </si>
  <si>
    <t>daň z příjmů právnických osob</t>
  </si>
  <si>
    <t>daň z příjmů právnických osob za obce</t>
  </si>
  <si>
    <t>daň z přidané hodnoty</t>
  </si>
  <si>
    <t>zrušený odvod z loterií,VHP</t>
  </si>
  <si>
    <t>celkem sdílené daně a poplatky</t>
  </si>
  <si>
    <t>poplatek za prov.sys.likv.komunál.odpadů</t>
  </si>
  <si>
    <t>poplatek ze psů</t>
  </si>
  <si>
    <t>popl.za užívání veřejného prostranství</t>
  </si>
  <si>
    <t>správní poplatky</t>
  </si>
  <si>
    <t>daň z nemovitých věcí</t>
  </si>
  <si>
    <t>celkem poplatky a daně</t>
  </si>
  <si>
    <t>splátky půjček FRB od obyvatelstva</t>
  </si>
  <si>
    <t>celkem splátky půjček</t>
  </si>
  <si>
    <t>neinvestiční transfery přijaté ze SR-SDV</t>
  </si>
  <si>
    <t>ostatní neinvestiční transfery ze SR</t>
  </si>
  <si>
    <t>neinvestiční přijaté transfery od obcí</t>
  </si>
  <si>
    <t>celkem transfery</t>
  </si>
  <si>
    <t>pěstební činnost</t>
  </si>
  <si>
    <t xml:space="preserve"> lesy města</t>
  </si>
  <si>
    <t xml:space="preserve"> sdružené lesy</t>
  </si>
  <si>
    <t>ostatní služby</t>
  </si>
  <si>
    <t>základní školy</t>
  </si>
  <si>
    <t>činnosti knihovnické</t>
  </si>
  <si>
    <t>činnosti muzeí a galerií</t>
  </si>
  <si>
    <t>ostatní záležitosti kultury</t>
  </si>
  <si>
    <t>ostatní záležitosti sděl.prostředků</t>
  </si>
  <si>
    <t>ostatní zál.kultury,cíkrk. a sděl.prostředků</t>
  </si>
  <si>
    <t>program podpory individuální byt.výstavby</t>
  </si>
  <si>
    <t>bytové hospodářství</t>
  </si>
  <si>
    <t xml:space="preserve"> příjmy z poskytování služeb a výrobků</t>
  </si>
  <si>
    <t xml:space="preserve"> příjmy z pronájmu ostat.nemovitostí</t>
  </si>
  <si>
    <t xml:space="preserve"> příjmy z prodeje ostat.nemovitostí</t>
  </si>
  <si>
    <t>nebytové hospodářství</t>
  </si>
  <si>
    <t>příjmy z pronájmu ostatních nemovitostí</t>
  </si>
  <si>
    <t>veřejné osvětlení</t>
  </si>
  <si>
    <t>pohřebnictví</t>
  </si>
  <si>
    <t>komunální služby a územní rozvoj</t>
  </si>
  <si>
    <t xml:space="preserve"> z pronájmu pozemků</t>
  </si>
  <si>
    <t xml:space="preserve"> z prodeje pozemků</t>
  </si>
  <si>
    <t>sběr a svoz komunál.odpadů</t>
  </si>
  <si>
    <t>využívání a zneškodňování kom.odpadů-tříděný od.</t>
  </si>
  <si>
    <t>péče o vzhled obce a veř.zeleň</t>
  </si>
  <si>
    <t>pečovatelská služba</t>
  </si>
  <si>
    <t>požární ochrana</t>
  </si>
  <si>
    <t>činnost místní správy</t>
  </si>
  <si>
    <t>příjmy z úroků</t>
  </si>
  <si>
    <t>převody vlastním fondům a účtům</t>
  </si>
  <si>
    <t>Celkem za služby,prodeje a pronájmy</t>
  </si>
  <si>
    <t>Celkem úroky a převody mezi účty</t>
  </si>
  <si>
    <t>PŘÍJMY  CELKEM</t>
  </si>
  <si>
    <t>k 28.2.2017</t>
  </si>
  <si>
    <t>oblast výdajů</t>
  </si>
  <si>
    <t xml:space="preserve"> městské lesy</t>
  </si>
  <si>
    <t>celospolečenská funkce lesů</t>
  </si>
  <si>
    <t>vnitřní obchod</t>
  </si>
  <si>
    <t>silnice</t>
  </si>
  <si>
    <t xml:space="preserve"> rekonstrukce,opravy</t>
  </si>
  <si>
    <t>ostatní záležitosti pozem.komunikací-chodníky</t>
  </si>
  <si>
    <t>odvádění a čištění odpadních vod</t>
  </si>
  <si>
    <t xml:space="preserve"> výstavba kanalizace a ČOV</t>
  </si>
  <si>
    <t>vodní díla v zemědělské krajině</t>
  </si>
  <si>
    <t>mateřská škola</t>
  </si>
  <si>
    <t xml:space="preserve"> neinvestiční transfer na provoz</t>
  </si>
  <si>
    <t xml:space="preserve"> investiční transfer na rekonstr.soc.zaříz.</t>
  </si>
  <si>
    <t xml:space="preserve"> průtokovbé transfery</t>
  </si>
  <si>
    <t>základní škola</t>
  </si>
  <si>
    <t xml:space="preserve"> zateplení těl.ZŠ</t>
  </si>
  <si>
    <t>činnost muzeí a galerií</t>
  </si>
  <si>
    <t xml:space="preserve"> - kronika</t>
  </si>
  <si>
    <t xml:space="preserve"> - koncerty,přednášky,ván.trhy</t>
  </si>
  <si>
    <t xml:space="preserve"> - publikace Ronov</t>
  </si>
  <si>
    <t xml:space="preserve"> - národní šampionát mažoretek</t>
  </si>
  <si>
    <t>zachování a obnova kulturních památek</t>
  </si>
  <si>
    <t>pořízení,zachování a obnova míst.kult.památek</t>
  </si>
  <si>
    <t xml:space="preserve"> údržba míst.,pomníků</t>
  </si>
  <si>
    <t xml:space="preserve"> restaurování soch</t>
  </si>
  <si>
    <t>rozhlas a televize</t>
  </si>
  <si>
    <t>ostatní záležitosti kultury, církví a sděl.prostředků</t>
  </si>
  <si>
    <t xml:space="preserve"> - záležitosti SPOZ</t>
  </si>
  <si>
    <t xml:space="preserve"> - ples města-školy</t>
  </si>
  <si>
    <t xml:space="preserve"> - staročeská pouť- zajištění(ostraha,WC)</t>
  </si>
  <si>
    <t>sportovní zařízení v majetku města</t>
  </si>
  <si>
    <t>ostatní zájmová činnost a rekreace</t>
  </si>
  <si>
    <t xml:space="preserve"> - garáž u čp.146- údržba obce</t>
  </si>
  <si>
    <t xml:space="preserve"> rekonstrukce VO</t>
  </si>
  <si>
    <t>územní plánování</t>
  </si>
  <si>
    <t>technická infrastruktura</t>
  </si>
  <si>
    <t>rozvoj Mladotic</t>
  </si>
  <si>
    <t>rozvoj Moravan</t>
  </si>
  <si>
    <t>sběr a svoz nebezpečných odpadů</t>
  </si>
  <si>
    <t>sběr a svoz komunálních odpadů</t>
  </si>
  <si>
    <t xml:space="preserve"> sběrný dvůr</t>
  </si>
  <si>
    <t>kontejner</t>
  </si>
  <si>
    <t>péče o vzhled obce a veřejnou zeleň</t>
  </si>
  <si>
    <t xml:space="preserve"> - nákup traktoru</t>
  </si>
  <si>
    <t xml:space="preserve"> - příslušenství k traktoru</t>
  </si>
  <si>
    <t xml:space="preserve"> - oprava dvora+chodník -areál čp.146</t>
  </si>
  <si>
    <t>ochrana obyvatelstva</t>
  </si>
  <si>
    <t>požární ochrana - Ronov</t>
  </si>
  <si>
    <t>požární ochrana Ronov -oprava has.zbrojnice</t>
  </si>
  <si>
    <t>požární ochrana Mladotice</t>
  </si>
  <si>
    <t>zastupitelstvo obce</t>
  </si>
  <si>
    <t>obecné výdaje z fin.operací</t>
  </si>
  <si>
    <t>pojištění funkčně nespecifikované</t>
  </si>
  <si>
    <t>převody vlast.fondům a účtům</t>
  </si>
  <si>
    <t>ostatní finanční operace</t>
  </si>
  <si>
    <t>finanční vypořádání minulých let</t>
  </si>
  <si>
    <t>Celkem lesní hospodářství</t>
  </si>
  <si>
    <t>Celkem vnitřní obchod</t>
  </si>
  <si>
    <t>Celkem doprava</t>
  </si>
  <si>
    <t>Celkem vodní hospodářství</t>
  </si>
  <si>
    <t>Celkem školství</t>
  </si>
  <si>
    <t>Celkem kultura, církve a sdělovací prostředky</t>
  </si>
  <si>
    <t>Celkem tělovýchova a zájmová činnost</t>
  </si>
  <si>
    <t>Celkem bydlení, nebytové prostory,komunál.služby a územní rozvoj</t>
  </si>
  <si>
    <t>Celkem ochrana životního prostředí</t>
  </si>
  <si>
    <t>Celkem služby sociální péče</t>
  </si>
  <si>
    <t>Celkem všeobecná veřejná správa a služby</t>
  </si>
  <si>
    <t>CELKEM  VÝDAJE</t>
  </si>
  <si>
    <t xml:space="preserve"> - střecha staveb.úřad,knihovna</t>
  </si>
  <si>
    <t>Celkem bezpečnost a pořádek,požární ochrana</t>
  </si>
  <si>
    <t>FINANCOVÁNÍ</t>
  </si>
  <si>
    <t>splátka úvěru - 11ŘD</t>
  </si>
  <si>
    <t>splátka úvěru osobní auto</t>
  </si>
  <si>
    <t>VÝDAJE  CELKEM  S  FINANCOVÁNÍM</t>
  </si>
  <si>
    <t>Zůstatky účtů k 28.2.2017</t>
  </si>
  <si>
    <t>ZBÚ - MMB</t>
  </si>
  <si>
    <t>ZBÚ- ČNB</t>
  </si>
  <si>
    <t>ZBÚ - KB</t>
  </si>
  <si>
    <t>ZBÚ - ČS</t>
  </si>
  <si>
    <t>ZBÚ - HB</t>
  </si>
  <si>
    <t>Fondy -SF</t>
  </si>
  <si>
    <t>FRB</t>
  </si>
  <si>
    <t>TV</t>
  </si>
  <si>
    <t>pokladna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</si>
</sst>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0" fontId="0" fillId="0" borderId="0" xfId="0" applyNumberFormat="1"/>
    <xf numFmtId="43" fontId="0" fillId="0" borderId="0" xfId="0" applyNumberFormat="1"/>
    <xf numFmtId="0" fontId="4" fillId="0" borderId="0" xfId="0" applyFont="1"/>
    <xf numFmtId="0" fontId="3" fillId="2" borderId="0" xfId="0" applyFont="1" applyFill="1"/>
    <xf numFmtId="0" fontId="0" fillId="2" borderId="0" xfId="0" applyFill="1"/>
    <xf numFmtId="43" fontId="3" fillId="2" borderId="0" xfId="0" applyNumberFormat="1" applyFont="1" applyFill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43" fontId="3" fillId="2" borderId="1" xfId="0" applyNumberFormat="1" applyFont="1" applyFill="1" applyBorder="1"/>
    <xf numFmtId="0" fontId="0" fillId="2" borderId="2" xfId="0" applyFill="1" applyBorder="1"/>
    <xf numFmtId="0" fontId="0" fillId="0" borderId="5" xfId="0" applyBorder="1"/>
    <xf numFmtId="0" fontId="0" fillId="0" borderId="3" xfId="0" applyBorder="1"/>
    <xf numFmtId="0" fontId="3" fillId="2" borderId="6" xfId="0" applyFont="1" applyFill="1" applyBorder="1"/>
    <xf numFmtId="0" fontId="0" fillId="0" borderId="4" xfId="0" applyBorder="1"/>
    <xf numFmtId="0" fontId="0" fillId="2" borderId="7" xfId="0" applyFill="1" applyBorder="1"/>
    <xf numFmtId="43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0" xfId="0" applyBorder="1"/>
    <xf numFmtId="0" fontId="3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43" fontId="5" fillId="2" borderId="1" xfId="0" applyNumberFormat="1" applyFont="1" applyFill="1" applyBorder="1"/>
    <xf numFmtId="0" fontId="3" fillId="2" borderId="7" xfId="0" applyFont="1" applyFill="1" applyBorder="1"/>
    <xf numFmtId="0" fontId="3" fillId="2" borderId="2" xfId="0" applyFont="1" applyFill="1" applyBorder="1"/>
    <xf numFmtId="0" fontId="4" fillId="2" borderId="6" xfId="0" applyFont="1" applyFill="1" applyBorder="1"/>
    <xf numFmtId="43" fontId="3" fillId="2" borderId="1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6" xfId="0" applyBorder="1"/>
    <xf numFmtId="43" fontId="0" fillId="3" borderId="1" xfId="0" applyNumberFormat="1" applyFont="1" applyFill="1" applyBorder="1"/>
    <xf numFmtId="0" fontId="0" fillId="0" borderId="0" xfId="0" applyFill="1" applyBorder="1"/>
    <xf numFmtId="43" fontId="1" fillId="3" borderId="0" xfId="0" applyNumberFormat="1" applyFont="1" applyFill="1" applyBorder="1"/>
    <xf numFmtId="0" fontId="1" fillId="0" borderId="0" xfId="0" applyFont="1"/>
    <xf numFmtId="0" fontId="0" fillId="0" borderId="0" xfId="0" applyFont="1"/>
    <xf numFmtId="0" fontId="3" fillId="2" borderId="0" xfId="0" applyFont="1" applyFill="1" applyBorder="1"/>
    <xf numFmtId="0" fontId="1" fillId="2" borderId="14" xfId="0" applyFont="1" applyFill="1" applyBorder="1" applyAlignment="1">
      <alignment horizontal="center"/>
    </xf>
    <xf numFmtId="43" fontId="0" fillId="0" borderId="5" xfId="0" applyNumberFormat="1" applyBorder="1"/>
    <xf numFmtId="0" fontId="0" fillId="0" borderId="15" xfId="0" applyBorder="1"/>
    <xf numFmtId="43" fontId="0" fillId="0" borderId="15" xfId="0" applyNumberFormat="1" applyBorder="1"/>
    <xf numFmtId="0" fontId="0" fillId="0" borderId="2" xfId="0" applyBorder="1"/>
    <xf numFmtId="43" fontId="0" fillId="0" borderId="6" xfId="0" applyNumberFormat="1" applyBorder="1"/>
    <xf numFmtId="43" fontId="0" fillId="0" borderId="7" xfId="0" applyNumberFormat="1" applyBorder="1"/>
    <xf numFmtId="43" fontId="0" fillId="3" borderId="5" xfId="0" applyNumberFormat="1" applyFont="1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13" xfId="0" applyBorder="1"/>
    <xf numFmtId="43" fontId="3" fillId="2" borderId="4" xfId="0" applyNumberFormat="1" applyFont="1" applyFill="1" applyBorder="1"/>
    <xf numFmtId="0" fontId="3" fillId="2" borderId="4" xfId="0" applyFont="1" applyFill="1" applyBorder="1"/>
    <xf numFmtId="43" fontId="0" fillId="0" borderId="1" xfId="0" applyNumberForma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3" fillId="2" borderId="12" xfId="0" applyFont="1" applyFill="1" applyBorder="1"/>
    <xf numFmtId="0" fontId="3" fillId="2" borderId="16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43" fontId="4" fillId="2" borderId="1" xfId="0" applyNumberFormat="1" applyFont="1" applyFill="1" applyBorder="1"/>
    <xf numFmtId="0" fontId="4" fillId="2" borderId="1" xfId="0" applyFont="1" applyFill="1" applyBorder="1"/>
    <xf numFmtId="43" fontId="3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1" fillId="0" borderId="17" xfId="0" applyFont="1" applyBorder="1"/>
    <xf numFmtId="44" fontId="1" fillId="0" borderId="0" xfId="0" applyNumberFormat="1" applyFont="1"/>
    <xf numFmtId="0" fontId="0" fillId="2" borderId="6" xfId="0" applyFill="1" applyBorder="1"/>
    <xf numFmtId="43" fontId="0" fillId="2" borderId="1" xfId="0" applyNumberForma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3"/>
  <sheetViews>
    <sheetView tabSelected="1" topLeftCell="A130" workbookViewId="0">
      <selection activeCell="J155" sqref="J155"/>
    </sheetView>
  </sheetViews>
  <sheetFormatPr defaultRowHeight="15"/>
  <cols>
    <col min="1" max="1" width="7.85546875" customWidth="1"/>
    <col min="2" max="2" width="8.5703125" customWidth="1"/>
    <col min="3" max="3" width="45.42578125" customWidth="1"/>
    <col min="4" max="4" width="17.42578125" customWidth="1"/>
    <col min="5" max="5" width="16.42578125" customWidth="1"/>
    <col min="6" max="6" width="17.85546875" customWidth="1"/>
    <col min="7" max="7" width="9.42578125" bestFit="1" customWidth="1"/>
  </cols>
  <sheetData>
    <row r="1" spans="1:7">
      <c r="A1" t="s">
        <v>0</v>
      </c>
    </row>
    <row r="2" spans="1:7">
      <c r="A2" t="s">
        <v>1</v>
      </c>
    </row>
    <row r="4" spans="1:7" ht="15.75">
      <c r="A4" s="1" t="s">
        <v>11</v>
      </c>
    </row>
    <row r="7" spans="1:7" ht="15.75" thickBot="1">
      <c r="A7" s="4" t="s">
        <v>2</v>
      </c>
      <c r="B7" s="4"/>
      <c r="G7" s="2">
        <v>0.1666</v>
      </c>
    </row>
    <row r="8" spans="1:7">
      <c r="A8" s="31" t="s">
        <v>3</v>
      </c>
      <c r="B8" s="31" t="s">
        <v>4</v>
      </c>
      <c r="C8" s="31" t="s">
        <v>5</v>
      </c>
      <c r="D8" s="31" t="s">
        <v>6</v>
      </c>
      <c r="E8" s="31" t="s">
        <v>7</v>
      </c>
      <c r="F8" s="31" t="s">
        <v>8</v>
      </c>
      <c r="G8" s="31" t="s">
        <v>9</v>
      </c>
    </row>
    <row r="9" spans="1:7" ht="15.75" thickBot="1">
      <c r="A9" s="32"/>
      <c r="B9" s="32"/>
      <c r="C9" s="32"/>
      <c r="D9" s="32" t="s">
        <v>7</v>
      </c>
      <c r="E9" s="32" t="s">
        <v>12</v>
      </c>
      <c r="F9" s="32" t="s">
        <v>66</v>
      </c>
      <c r="G9" s="32" t="s">
        <v>10</v>
      </c>
    </row>
    <row r="10" spans="1:7">
      <c r="A10" s="22"/>
      <c r="B10" s="16">
        <v>1111</v>
      </c>
      <c r="C10" s="16" t="s">
        <v>13</v>
      </c>
      <c r="D10" s="20">
        <v>4343220</v>
      </c>
      <c r="E10" s="20">
        <v>4343220</v>
      </c>
      <c r="F10" s="20">
        <v>821107.46</v>
      </c>
      <c r="G10" s="21">
        <v>18.899999999999999</v>
      </c>
    </row>
    <row r="11" spans="1:7">
      <c r="A11" s="18"/>
      <c r="B11" s="8">
        <v>1112</v>
      </c>
      <c r="C11" s="8" t="s">
        <v>14</v>
      </c>
      <c r="D11" s="9">
        <v>110200</v>
      </c>
      <c r="E11" s="9">
        <v>110200</v>
      </c>
      <c r="F11" s="9">
        <v>17323.259999999998</v>
      </c>
      <c r="G11" s="10">
        <v>15.7</v>
      </c>
    </row>
    <row r="12" spans="1:7">
      <c r="A12" s="18"/>
      <c r="B12" s="8">
        <v>1113</v>
      </c>
      <c r="C12" s="8" t="s">
        <v>15</v>
      </c>
      <c r="D12" s="9">
        <v>428400</v>
      </c>
      <c r="E12" s="9">
        <v>428400</v>
      </c>
      <c r="F12" s="9">
        <v>80348.42</v>
      </c>
      <c r="G12" s="10">
        <v>18.8</v>
      </c>
    </row>
    <row r="13" spans="1:7">
      <c r="A13" s="18"/>
      <c r="B13" s="8">
        <v>1121</v>
      </c>
      <c r="C13" s="8" t="s">
        <v>16</v>
      </c>
      <c r="D13" s="9">
        <v>4395780</v>
      </c>
      <c r="E13" s="9">
        <v>4395780</v>
      </c>
      <c r="F13" s="9">
        <v>162715.31</v>
      </c>
      <c r="G13" s="9">
        <v>3.7</v>
      </c>
    </row>
    <row r="14" spans="1:7">
      <c r="A14" s="18"/>
      <c r="B14" s="8">
        <v>1122</v>
      </c>
      <c r="C14" s="8" t="s">
        <v>17</v>
      </c>
      <c r="D14" s="9">
        <v>650000</v>
      </c>
      <c r="E14" s="9">
        <v>650000</v>
      </c>
      <c r="F14" s="9"/>
      <c r="G14" s="8"/>
    </row>
    <row r="15" spans="1:7">
      <c r="A15" s="18"/>
      <c r="B15" s="8">
        <v>1211</v>
      </c>
      <c r="C15" s="8" t="s">
        <v>18</v>
      </c>
      <c r="D15" s="9">
        <v>8736390</v>
      </c>
      <c r="E15" s="9">
        <v>8736390</v>
      </c>
      <c r="F15" s="9">
        <v>1939231.27</v>
      </c>
      <c r="G15" s="9">
        <v>22.2</v>
      </c>
    </row>
    <row r="16" spans="1:7">
      <c r="A16" s="16"/>
      <c r="B16" s="15">
        <v>1382</v>
      </c>
      <c r="C16" s="15" t="s">
        <v>19</v>
      </c>
      <c r="D16" s="9">
        <v>70000</v>
      </c>
      <c r="E16" s="9">
        <v>70000</v>
      </c>
      <c r="F16" s="9">
        <v>1343.93</v>
      </c>
      <c r="G16" s="9">
        <v>1.9</v>
      </c>
    </row>
    <row r="17" spans="1:7">
      <c r="A17" s="17" t="s">
        <v>20</v>
      </c>
      <c r="B17" s="14"/>
      <c r="C17" s="12"/>
      <c r="D17" s="13">
        <f>SUM(D10:D16)</f>
        <v>18733990</v>
      </c>
      <c r="E17" s="13">
        <f>SUM(E10:E16)</f>
        <v>18733990</v>
      </c>
      <c r="F17" s="13">
        <f>SUM(F10:F16)</f>
        <v>3022069.65</v>
      </c>
      <c r="G17" s="11">
        <v>16.13</v>
      </c>
    </row>
    <row r="18" spans="1:7">
      <c r="A18" s="15"/>
      <c r="B18" s="16">
        <v>1340</v>
      </c>
      <c r="C18" s="16" t="s">
        <v>21</v>
      </c>
      <c r="D18" s="9">
        <v>770000</v>
      </c>
      <c r="E18" s="9">
        <v>770000</v>
      </c>
      <c r="F18" s="9">
        <v>349350</v>
      </c>
      <c r="G18" s="9">
        <v>45.4</v>
      </c>
    </row>
    <row r="19" spans="1:7">
      <c r="A19" s="18"/>
      <c r="B19" s="8">
        <v>1341</v>
      </c>
      <c r="C19" s="8" t="s">
        <v>22</v>
      </c>
      <c r="D19" s="9">
        <v>34500</v>
      </c>
      <c r="E19" s="9">
        <v>34500</v>
      </c>
      <c r="F19" s="9">
        <v>14300</v>
      </c>
      <c r="G19" s="9">
        <v>41.4</v>
      </c>
    </row>
    <row r="20" spans="1:7">
      <c r="A20" s="18"/>
      <c r="B20" s="8">
        <v>1343</v>
      </c>
      <c r="C20" s="8" t="s">
        <v>23</v>
      </c>
      <c r="D20" s="9">
        <v>100000</v>
      </c>
      <c r="E20" s="9">
        <v>100000</v>
      </c>
      <c r="F20" s="9">
        <v>790</v>
      </c>
      <c r="G20" s="9">
        <v>0.8</v>
      </c>
    </row>
    <row r="21" spans="1:7">
      <c r="A21" s="18"/>
      <c r="B21" s="8">
        <v>1361</v>
      </c>
      <c r="C21" s="8" t="s">
        <v>24</v>
      </c>
      <c r="D21" s="9">
        <v>130000</v>
      </c>
      <c r="E21" s="9">
        <v>130000</v>
      </c>
      <c r="F21" s="9">
        <v>16650</v>
      </c>
      <c r="G21" s="9">
        <v>12.8</v>
      </c>
    </row>
    <row r="22" spans="1:7">
      <c r="A22" s="16"/>
      <c r="B22" s="15">
        <v>1511</v>
      </c>
      <c r="C22" s="15" t="s">
        <v>25</v>
      </c>
      <c r="D22" s="9">
        <v>1520000</v>
      </c>
      <c r="E22" s="9">
        <v>1520000</v>
      </c>
      <c r="F22" s="9">
        <v>29303.84</v>
      </c>
      <c r="G22" s="9">
        <v>1.9</v>
      </c>
    </row>
    <row r="23" spans="1:7">
      <c r="A23" s="11" t="s">
        <v>26</v>
      </c>
      <c r="B23" s="12"/>
      <c r="C23" s="12"/>
      <c r="D23" s="13">
        <f>SUM(D18:D22)</f>
        <v>2554500</v>
      </c>
      <c r="E23" s="13">
        <f>SUM(E18:E22)</f>
        <v>2554500</v>
      </c>
      <c r="F23" s="13">
        <f>SUM(F18:F22)</f>
        <v>410393.84</v>
      </c>
      <c r="G23" s="11">
        <v>16.059999999999999</v>
      </c>
    </row>
    <row r="24" spans="1:7">
      <c r="A24" s="8"/>
      <c r="B24" s="18">
        <v>2460</v>
      </c>
      <c r="C24" s="18" t="s">
        <v>27</v>
      </c>
      <c r="D24" s="9">
        <v>68890</v>
      </c>
      <c r="E24" s="9">
        <v>68890</v>
      </c>
      <c r="F24" s="9">
        <v>11944.46</v>
      </c>
      <c r="G24" s="9">
        <v>17.3</v>
      </c>
    </row>
    <row r="25" spans="1:7">
      <c r="A25" s="17" t="s">
        <v>28</v>
      </c>
      <c r="B25" s="19"/>
      <c r="C25" s="14"/>
      <c r="D25" s="7">
        <f>SUM(D24)</f>
        <v>68890</v>
      </c>
      <c r="E25" s="7">
        <f>SUM(E24)</f>
        <v>68890</v>
      </c>
      <c r="F25" s="7">
        <f>SUM(F24)</f>
        <v>11944.46</v>
      </c>
      <c r="G25" s="5">
        <v>17.3</v>
      </c>
    </row>
    <row r="26" spans="1:7">
      <c r="A26" s="15"/>
      <c r="B26" s="16">
        <v>4112</v>
      </c>
      <c r="C26" s="16" t="s">
        <v>29</v>
      </c>
      <c r="D26" s="9">
        <v>1003800</v>
      </c>
      <c r="E26" s="9">
        <v>1003800</v>
      </c>
      <c r="F26" s="9">
        <v>167300</v>
      </c>
      <c r="G26" s="9">
        <v>16.7</v>
      </c>
    </row>
    <row r="27" spans="1:7">
      <c r="A27" s="18"/>
      <c r="B27" s="8">
        <v>4116</v>
      </c>
      <c r="C27" s="8" t="s">
        <v>30</v>
      </c>
      <c r="D27" s="9"/>
      <c r="E27" s="9"/>
      <c r="F27" s="9">
        <v>345225.2</v>
      </c>
      <c r="G27" s="8"/>
    </row>
    <row r="28" spans="1:7">
      <c r="A28" s="16"/>
      <c r="B28" s="15">
        <v>4121</v>
      </c>
      <c r="C28" s="15" t="s">
        <v>31</v>
      </c>
      <c r="D28" s="9">
        <v>5000</v>
      </c>
      <c r="E28" s="9">
        <v>5000</v>
      </c>
      <c r="F28" s="9">
        <v>1272</v>
      </c>
      <c r="G28" s="9">
        <v>25.4</v>
      </c>
    </row>
    <row r="29" spans="1:7">
      <c r="A29" s="23" t="s">
        <v>32</v>
      </c>
      <c r="B29" s="24"/>
      <c r="C29" s="25"/>
      <c r="D29" s="7">
        <f>SUM(D26:D28)</f>
        <v>1008800</v>
      </c>
      <c r="E29" s="7">
        <f>SUM(E26:E28)</f>
        <v>1008800</v>
      </c>
      <c r="F29" s="7">
        <f>SUM(F26:F28)</f>
        <v>513797.2</v>
      </c>
      <c r="G29" s="5">
        <v>50.93</v>
      </c>
    </row>
    <row r="30" spans="1:7">
      <c r="A30" s="8">
        <v>1031</v>
      </c>
      <c r="B30" s="8"/>
      <c r="C30" s="8" t="s">
        <v>33</v>
      </c>
      <c r="D30" s="9">
        <v>1558500</v>
      </c>
      <c r="E30" s="9">
        <v>1558500</v>
      </c>
      <c r="F30" s="9"/>
      <c r="G30" s="8"/>
    </row>
    <row r="31" spans="1:7">
      <c r="A31" s="8"/>
      <c r="B31" s="8"/>
      <c r="C31" s="8" t="s">
        <v>34</v>
      </c>
      <c r="D31" s="9"/>
      <c r="E31" s="9"/>
      <c r="F31" s="9"/>
      <c r="G31" s="8"/>
    </row>
    <row r="32" spans="1:7">
      <c r="A32" s="8"/>
      <c r="B32" s="8"/>
      <c r="C32" s="8" t="s">
        <v>35</v>
      </c>
      <c r="D32" s="9"/>
      <c r="E32" s="9"/>
      <c r="F32" s="9">
        <v>184856.21</v>
      </c>
      <c r="G32" s="10">
        <v>11.9</v>
      </c>
    </row>
    <row r="33" spans="1:7">
      <c r="A33" s="8">
        <v>2144</v>
      </c>
      <c r="B33" s="8"/>
      <c r="C33" s="8" t="s">
        <v>36</v>
      </c>
      <c r="D33" s="9">
        <v>31100</v>
      </c>
      <c r="E33" s="9">
        <v>31100</v>
      </c>
      <c r="F33" s="9">
        <v>0</v>
      </c>
      <c r="G33" s="8"/>
    </row>
    <row r="34" spans="1:7">
      <c r="A34" s="8">
        <v>3113</v>
      </c>
      <c r="B34" s="8"/>
      <c r="C34" s="8" t="s">
        <v>37</v>
      </c>
      <c r="D34" s="9">
        <v>138000</v>
      </c>
      <c r="E34" s="9">
        <v>138000</v>
      </c>
      <c r="F34" s="9">
        <v>0</v>
      </c>
      <c r="G34" s="8"/>
    </row>
    <row r="35" spans="1:7">
      <c r="A35" s="8">
        <v>3314</v>
      </c>
      <c r="B35" s="8"/>
      <c r="C35" s="8" t="s">
        <v>38</v>
      </c>
      <c r="D35" s="9">
        <v>22000</v>
      </c>
      <c r="E35" s="9">
        <v>22000</v>
      </c>
      <c r="F35" s="9">
        <v>17588</v>
      </c>
      <c r="G35" s="9">
        <v>79.900000000000006</v>
      </c>
    </row>
    <row r="36" spans="1:7">
      <c r="A36" s="8">
        <v>3315</v>
      </c>
      <c r="B36" s="8"/>
      <c r="C36" s="8" t="s">
        <v>39</v>
      </c>
      <c r="D36" s="9">
        <v>12000</v>
      </c>
      <c r="E36" s="9">
        <v>12000</v>
      </c>
      <c r="F36" s="9">
        <v>1500</v>
      </c>
      <c r="G36" s="9">
        <v>12.5</v>
      </c>
    </row>
    <row r="37" spans="1:7">
      <c r="A37" s="8">
        <v>3319</v>
      </c>
      <c r="B37" s="8"/>
      <c r="C37" s="8" t="s">
        <v>40</v>
      </c>
      <c r="D37" s="9">
        <v>90000</v>
      </c>
      <c r="E37" s="9">
        <v>90000</v>
      </c>
      <c r="F37" s="9">
        <v>0</v>
      </c>
      <c r="G37" s="8"/>
    </row>
    <row r="38" spans="1:7">
      <c r="A38" s="8">
        <v>3349</v>
      </c>
      <c r="B38" s="8"/>
      <c r="C38" s="8" t="s">
        <v>41</v>
      </c>
      <c r="D38" s="9">
        <v>3000</v>
      </c>
      <c r="E38" s="9">
        <v>3000</v>
      </c>
      <c r="F38" s="9">
        <v>600</v>
      </c>
      <c r="G38" s="9">
        <v>20</v>
      </c>
    </row>
    <row r="39" spans="1:7">
      <c r="A39" s="8">
        <v>3399</v>
      </c>
      <c r="B39" s="8"/>
      <c r="C39" s="8" t="s">
        <v>42</v>
      </c>
      <c r="D39" s="9">
        <v>45000</v>
      </c>
      <c r="E39" s="9">
        <v>45000</v>
      </c>
      <c r="F39" s="9">
        <v>0</v>
      </c>
      <c r="G39" s="8"/>
    </row>
    <row r="40" spans="1:7">
      <c r="A40" s="8">
        <v>3611</v>
      </c>
      <c r="B40" s="8"/>
      <c r="C40" s="8" t="s">
        <v>43</v>
      </c>
      <c r="D40" s="9"/>
      <c r="E40" s="9"/>
      <c r="F40" s="9">
        <v>715.54</v>
      </c>
      <c r="G40" s="8"/>
    </row>
    <row r="41" spans="1:7">
      <c r="A41" s="8">
        <v>3612</v>
      </c>
      <c r="B41" s="8"/>
      <c r="C41" s="8" t="s">
        <v>44</v>
      </c>
      <c r="D41" s="9"/>
      <c r="E41" s="9"/>
      <c r="F41" s="9">
        <v>12177</v>
      </c>
      <c r="G41" s="9"/>
    </row>
    <row r="42" spans="1:7">
      <c r="A42" s="8"/>
      <c r="B42" s="8"/>
      <c r="C42" s="8" t="s">
        <v>45</v>
      </c>
      <c r="D42" s="9">
        <v>350000</v>
      </c>
      <c r="E42" s="9">
        <v>350000</v>
      </c>
      <c r="F42" s="9">
        <v>54218</v>
      </c>
      <c r="G42" s="9">
        <v>15.5</v>
      </c>
    </row>
    <row r="43" spans="1:7">
      <c r="A43" s="8"/>
      <c r="B43" s="8"/>
      <c r="C43" s="8" t="s">
        <v>46</v>
      </c>
      <c r="D43" s="9">
        <v>1146000</v>
      </c>
      <c r="E43" s="9">
        <v>1146000</v>
      </c>
      <c r="F43" s="9">
        <v>176742</v>
      </c>
      <c r="G43" s="9">
        <v>15.4</v>
      </c>
    </row>
    <row r="44" spans="1:7">
      <c r="A44" s="8"/>
      <c r="B44" s="8"/>
      <c r="C44" s="8" t="s">
        <v>47</v>
      </c>
      <c r="D44" s="9">
        <v>571700</v>
      </c>
      <c r="E44" s="9">
        <v>571700</v>
      </c>
      <c r="F44" s="9">
        <v>79327.199999999997</v>
      </c>
      <c r="G44" s="9">
        <v>13.9</v>
      </c>
    </row>
    <row r="45" spans="1:7">
      <c r="A45" s="8">
        <v>3613</v>
      </c>
      <c r="B45" s="8"/>
      <c r="C45" s="8" t="s">
        <v>48</v>
      </c>
      <c r="D45" s="9"/>
      <c r="E45" s="9"/>
      <c r="F45" s="9">
        <v>12740</v>
      </c>
      <c r="G45" s="8"/>
    </row>
    <row r="46" spans="1:7">
      <c r="A46" s="8"/>
      <c r="B46" s="8"/>
      <c r="C46" s="8" t="s">
        <v>45</v>
      </c>
      <c r="D46" s="9">
        <v>140000</v>
      </c>
      <c r="E46" s="9">
        <v>140000</v>
      </c>
      <c r="F46" s="9">
        <v>25808</v>
      </c>
      <c r="G46" s="9">
        <v>18.399999999999999</v>
      </c>
    </row>
    <row r="47" spans="1:7">
      <c r="A47" s="8"/>
      <c r="B47" s="8"/>
      <c r="C47" s="8" t="s">
        <v>49</v>
      </c>
      <c r="D47" s="9">
        <v>175000</v>
      </c>
      <c r="E47" s="9">
        <v>175000</v>
      </c>
      <c r="F47" s="9">
        <v>28007.8</v>
      </c>
      <c r="G47" s="9">
        <v>16</v>
      </c>
    </row>
    <row r="48" spans="1:7">
      <c r="A48" s="8">
        <v>3631</v>
      </c>
      <c r="B48" s="8"/>
      <c r="C48" s="8" t="s">
        <v>50</v>
      </c>
      <c r="D48" s="9"/>
      <c r="E48" s="9"/>
      <c r="F48" s="9">
        <v>27605</v>
      </c>
      <c r="G48" s="8"/>
    </row>
    <row r="49" spans="1:7">
      <c r="A49" s="8">
        <v>3632</v>
      </c>
      <c r="B49" s="8"/>
      <c r="C49" s="8" t="s">
        <v>51</v>
      </c>
      <c r="D49" s="9">
        <v>5000</v>
      </c>
      <c r="E49" s="9">
        <v>5000</v>
      </c>
      <c r="F49" s="9">
        <v>0</v>
      </c>
      <c r="G49" s="8"/>
    </row>
    <row r="50" spans="1:7">
      <c r="A50" s="8">
        <v>3639</v>
      </c>
      <c r="B50" s="8"/>
      <c r="C50" s="8" t="s">
        <v>52</v>
      </c>
      <c r="D50" s="9"/>
      <c r="E50" s="9"/>
      <c r="F50" s="9"/>
      <c r="G50" s="8"/>
    </row>
    <row r="51" spans="1:7">
      <c r="A51" s="8"/>
      <c r="B51" s="8"/>
      <c r="C51" s="8" t="s">
        <v>53</v>
      </c>
      <c r="D51" s="9">
        <v>106000</v>
      </c>
      <c r="E51" s="9">
        <v>106000</v>
      </c>
      <c r="F51" s="9">
        <v>5417</v>
      </c>
      <c r="G51" s="9">
        <v>5.0999999999999996</v>
      </c>
    </row>
    <row r="52" spans="1:7">
      <c r="A52" s="8"/>
      <c r="B52" s="8"/>
      <c r="C52" s="8" t="s">
        <v>54</v>
      </c>
      <c r="D52" s="9">
        <v>3000000</v>
      </c>
      <c r="E52" s="9">
        <v>3000000</v>
      </c>
      <c r="F52" s="9">
        <v>0</v>
      </c>
      <c r="G52" s="8"/>
    </row>
    <row r="53" spans="1:7">
      <c r="A53" s="8">
        <v>3722</v>
      </c>
      <c r="B53" s="8"/>
      <c r="C53" s="8" t="s">
        <v>55</v>
      </c>
      <c r="D53" s="9">
        <v>2000</v>
      </c>
      <c r="E53" s="9">
        <v>2000</v>
      </c>
      <c r="F53" s="9">
        <v>20</v>
      </c>
      <c r="G53" s="9">
        <v>1</v>
      </c>
    </row>
    <row r="54" spans="1:7">
      <c r="A54" s="8">
        <v>3725</v>
      </c>
      <c r="B54" s="8"/>
      <c r="C54" s="8" t="s">
        <v>56</v>
      </c>
      <c r="D54" s="9">
        <v>240000</v>
      </c>
      <c r="E54" s="9">
        <v>240000</v>
      </c>
      <c r="F54" s="9">
        <v>13135.1</v>
      </c>
      <c r="G54" s="9">
        <v>5.5</v>
      </c>
    </row>
    <row r="55" spans="1:7">
      <c r="A55" s="8">
        <v>3745</v>
      </c>
      <c r="B55" s="8"/>
      <c r="C55" s="8" t="s">
        <v>57</v>
      </c>
      <c r="D55" s="9"/>
      <c r="E55" s="9"/>
      <c r="F55" s="9">
        <v>5730</v>
      </c>
      <c r="G55" s="8"/>
    </row>
    <row r="56" spans="1:7">
      <c r="A56" s="8">
        <v>4351</v>
      </c>
      <c r="B56" s="8"/>
      <c r="C56" s="8" t="s">
        <v>58</v>
      </c>
      <c r="D56" s="9">
        <v>133000</v>
      </c>
      <c r="E56" s="9">
        <v>133000</v>
      </c>
      <c r="F56" s="9">
        <v>36178</v>
      </c>
      <c r="G56" s="9">
        <v>27.2</v>
      </c>
    </row>
    <row r="57" spans="1:7">
      <c r="A57" s="8">
        <v>5512</v>
      </c>
      <c r="B57" s="8"/>
      <c r="C57" s="8" t="s">
        <v>59</v>
      </c>
      <c r="D57" s="9"/>
      <c r="E57" s="9"/>
      <c r="F57" s="9">
        <v>593</v>
      </c>
      <c r="G57" s="8"/>
    </row>
    <row r="58" spans="1:7">
      <c r="A58" s="8">
        <v>6171</v>
      </c>
      <c r="B58" s="8"/>
      <c r="C58" s="8" t="s">
        <v>60</v>
      </c>
      <c r="D58" s="9">
        <v>10000</v>
      </c>
      <c r="E58" s="9">
        <v>10000</v>
      </c>
      <c r="F58" s="9">
        <v>64.260000000000005</v>
      </c>
      <c r="G58" s="9">
        <v>0.6</v>
      </c>
    </row>
    <row r="59" spans="1:7">
      <c r="A59" s="5" t="s">
        <v>63</v>
      </c>
      <c r="B59" s="6"/>
      <c r="C59" s="6"/>
      <c r="D59" s="13">
        <f>SUM(D30:D58)</f>
        <v>7778300</v>
      </c>
      <c r="E59" s="13">
        <f>SUM(E30:E58)</f>
        <v>7778300</v>
      </c>
      <c r="F59" s="13">
        <f>SUM(F30:F58)</f>
        <v>683022.11</v>
      </c>
      <c r="G59" s="30">
        <v>8.7799999999999994</v>
      </c>
    </row>
    <row r="60" spans="1:7">
      <c r="A60" s="8">
        <v>6310</v>
      </c>
      <c r="B60" s="8"/>
      <c r="C60" s="8" t="s">
        <v>61</v>
      </c>
      <c r="D60" s="9">
        <v>40000</v>
      </c>
      <c r="E60" s="9">
        <v>40000</v>
      </c>
      <c r="F60" s="9">
        <v>5830.83</v>
      </c>
      <c r="G60" s="9">
        <v>14.6</v>
      </c>
    </row>
    <row r="61" spans="1:7">
      <c r="A61" s="8">
        <v>6330</v>
      </c>
      <c r="B61" s="8"/>
      <c r="C61" s="8" t="s">
        <v>62</v>
      </c>
      <c r="D61" s="9">
        <v>2110000</v>
      </c>
      <c r="E61" s="9">
        <v>2110000</v>
      </c>
      <c r="F61" s="9">
        <v>2071664.35</v>
      </c>
      <c r="G61" s="9">
        <v>98.2</v>
      </c>
    </row>
    <row r="62" spans="1:7">
      <c r="A62" s="17" t="s">
        <v>64</v>
      </c>
      <c r="B62" s="27"/>
      <c r="C62" s="28"/>
      <c r="D62" s="13">
        <f>SUM(D60:D61)</f>
        <v>2150000</v>
      </c>
      <c r="E62" s="13">
        <f>SUM(E60:E61)</f>
        <v>2150000</v>
      </c>
      <c r="F62" s="13">
        <f>SUM(F60:F61)</f>
        <v>2077495.1800000002</v>
      </c>
      <c r="G62" s="11">
        <v>96.62</v>
      </c>
    </row>
    <row r="63" spans="1:7" ht="17.25">
      <c r="A63" s="29" t="s">
        <v>65</v>
      </c>
      <c r="B63" s="19"/>
      <c r="C63" s="14"/>
      <c r="D63" s="26">
        <v>32294480</v>
      </c>
      <c r="E63" s="26">
        <v>32294480</v>
      </c>
      <c r="F63" s="26">
        <v>6718722.4400000004</v>
      </c>
      <c r="G63" s="26">
        <v>20.8</v>
      </c>
    </row>
    <row r="64" spans="1:7">
      <c r="D64" s="3"/>
      <c r="E64" s="3"/>
      <c r="F64" s="3"/>
    </row>
    <row r="65" spans="1:7" ht="15.75" thickBot="1">
      <c r="A65" s="4" t="s">
        <v>67</v>
      </c>
      <c r="D65" s="3"/>
      <c r="E65" s="3"/>
      <c r="F65" s="3"/>
    </row>
    <row r="66" spans="1:7">
      <c r="A66" s="31" t="s">
        <v>3</v>
      </c>
      <c r="B66" s="31" t="s">
        <v>4</v>
      </c>
      <c r="C66" s="31" t="s">
        <v>5</v>
      </c>
      <c r="D66" s="31" t="s">
        <v>6</v>
      </c>
      <c r="E66" s="31" t="s">
        <v>7</v>
      </c>
      <c r="F66" s="31" t="s">
        <v>8</v>
      </c>
      <c r="G66" s="31" t="s">
        <v>9</v>
      </c>
    </row>
    <row r="67" spans="1:7" ht="15.75" thickBot="1">
      <c r="A67" s="40"/>
      <c r="B67" s="32"/>
      <c r="C67" s="32"/>
      <c r="D67" s="32" t="s">
        <v>7</v>
      </c>
      <c r="E67" s="32" t="s">
        <v>12</v>
      </c>
      <c r="F67" s="32" t="s">
        <v>66</v>
      </c>
      <c r="G67" s="32" t="s">
        <v>10</v>
      </c>
    </row>
    <row r="68" spans="1:7">
      <c r="A68" s="15">
        <v>1031</v>
      </c>
      <c r="C68" s="42" t="s">
        <v>33</v>
      </c>
      <c r="D68" s="3">
        <v>1217000</v>
      </c>
      <c r="E68" s="43">
        <v>1247000</v>
      </c>
      <c r="F68" s="3"/>
      <c r="G68" s="43">
        <v>0.9</v>
      </c>
    </row>
    <row r="69" spans="1:7">
      <c r="A69" s="18"/>
      <c r="C69" s="8" t="s">
        <v>68</v>
      </c>
      <c r="D69" s="9"/>
      <c r="E69" s="9"/>
      <c r="F69" s="9">
        <v>1196</v>
      </c>
      <c r="G69" s="8"/>
    </row>
    <row r="70" spans="1:7">
      <c r="A70" s="18"/>
      <c r="C70" s="15" t="s">
        <v>35</v>
      </c>
      <c r="D70" s="41"/>
      <c r="E70" s="41"/>
      <c r="F70" s="41">
        <v>10307</v>
      </c>
      <c r="G70" s="15"/>
    </row>
    <row r="71" spans="1:7">
      <c r="A71" s="8">
        <v>1037</v>
      </c>
      <c r="B71" s="8"/>
      <c r="C71" s="8" t="s">
        <v>69</v>
      </c>
      <c r="D71" s="9">
        <v>400000</v>
      </c>
      <c r="E71" s="9">
        <v>400000</v>
      </c>
      <c r="F71" s="9">
        <v>0</v>
      </c>
      <c r="G71" s="8"/>
    </row>
    <row r="72" spans="1:7">
      <c r="A72" s="17" t="s">
        <v>123</v>
      </c>
      <c r="B72" s="27"/>
      <c r="C72" s="28"/>
      <c r="D72" s="13">
        <f>SUM(D68:D71)</f>
        <v>1617000</v>
      </c>
      <c r="E72" s="13">
        <f>SUM(E68:E71)</f>
        <v>1647000</v>
      </c>
      <c r="F72" s="13">
        <f>SUM(F68:F71)</f>
        <v>11503</v>
      </c>
      <c r="G72" s="11">
        <v>0.69</v>
      </c>
    </row>
    <row r="73" spans="1:7">
      <c r="A73" s="8">
        <v>2141</v>
      </c>
      <c r="B73" s="8"/>
      <c r="C73" s="8" t="s">
        <v>70</v>
      </c>
      <c r="D73" s="9">
        <v>6000</v>
      </c>
      <c r="E73" s="9">
        <v>6000</v>
      </c>
      <c r="F73" s="9">
        <v>0</v>
      </c>
      <c r="G73" s="8"/>
    </row>
    <row r="74" spans="1:7">
      <c r="A74" s="17" t="s">
        <v>124</v>
      </c>
      <c r="B74" s="19"/>
      <c r="C74" s="14"/>
      <c r="D74" s="13">
        <v>6000</v>
      </c>
      <c r="E74" s="13">
        <v>6000</v>
      </c>
      <c r="F74" s="13">
        <v>0</v>
      </c>
      <c r="G74" s="11"/>
    </row>
    <row r="75" spans="1:7">
      <c r="A75" s="15">
        <v>2212</v>
      </c>
      <c r="B75" s="15"/>
      <c r="C75" s="8" t="s">
        <v>71</v>
      </c>
      <c r="D75" s="9">
        <v>600000</v>
      </c>
      <c r="E75" s="9">
        <v>600000</v>
      </c>
      <c r="F75" s="9">
        <v>83235</v>
      </c>
      <c r="G75" s="8"/>
    </row>
    <row r="76" spans="1:7">
      <c r="A76" s="16"/>
      <c r="B76" s="16"/>
      <c r="C76" s="8" t="s">
        <v>72</v>
      </c>
      <c r="D76" s="9">
        <v>600000</v>
      </c>
      <c r="E76" s="9">
        <v>600000</v>
      </c>
      <c r="F76" s="9"/>
      <c r="G76" s="8"/>
    </row>
    <row r="77" spans="1:7">
      <c r="A77" s="8">
        <v>2219</v>
      </c>
      <c r="B77" s="8"/>
      <c r="C77" s="8" t="s">
        <v>73</v>
      </c>
      <c r="D77" s="9">
        <v>4600000</v>
      </c>
      <c r="E77" s="9">
        <v>4600000</v>
      </c>
      <c r="F77" s="9">
        <v>408706.85</v>
      </c>
      <c r="G77" s="9">
        <v>8.9</v>
      </c>
    </row>
    <row r="78" spans="1:7">
      <c r="A78" s="17" t="s">
        <v>125</v>
      </c>
      <c r="B78" s="27"/>
      <c r="C78" s="28"/>
      <c r="D78" s="13">
        <f>SUM(D75:D77)</f>
        <v>5800000</v>
      </c>
      <c r="E78" s="13">
        <f>SUM(E75:E77)</f>
        <v>5800000</v>
      </c>
      <c r="F78" s="13">
        <f>SUM(F75:F77)</f>
        <v>491941.85</v>
      </c>
      <c r="G78" s="30">
        <v>8.48</v>
      </c>
    </row>
    <row r="79" spans="1:7">
      <c r="A79" s="15">
        <v>2321</v>
      </c>
      <c r="B79" s="15"/>
      <c r="C79" s="8" t="s">
        <v>74</v>
      </c>
      <c r="D79" s="9">
        <v>170000</v>
      </c>
      <c r="E79" s="9">
        <v>1700000</v>
      </c>
      <c r="F79" s="9"/>
      <c r="G79" s="8"/>
    </row>
    <row r="80" spans="1:7">
      <c r="A80" s="16"/>
      <c r="B80" s="16"/>
      <c r="C80" s="8" t="s">
        <v>75</v>
      </c>
      <c r="D80" s="9">
        <v>1000000</v>
      </c>
      <c r="E80" s="9">
        <v>1000000</v>
      </c>
      <c r="F80" s="9">
        <v>36300</v>
      </c>
      <c r="G80" s="9">
        <v>3.1</v>
      </c>
    </row>
    <row r="81" spans="1:7">
      <c r="A81" s="8">
        <v>2341</v>
      </c>
      <c r="B81" s="8"/>
      <c r="C81" s="8" t="s">
        <v>76</v>
      </c>
      <c r="D81" s="9">
        <v>500000</v>
      </c>
      <c r="E81" s="9">
        <v>500000</v>
      </c>
      <c r="F81" s="9">
        <v>59000</v>
      </c>
      <c r="G81" s="9">
        <v>11.8</v>
      </c>
    </row>
    <row r="82" spans="1:7">
      <c r="A82" s="17" t="s">
        <v>126</v>
      </c>
      <c r="B82" s="27"/>
      <c r="C82" s="28"/>
      <c r="D82" s="13">
        <f>SUM(D79:D81)</f>
        <v>1670000</v>
      </c>
      <c r="E82" s="13">
        <f>SUM(E79:E81)</f>
        <v>3200000</v>
      </c>
      <c r="F82" s="13">
        <f>SUM(F79:F81)</f>
        <v>95300</v>
      </c>
      <c r="G82" s="62">
        <v>2.97</v>
      </c>
    </row>
    <row r="83" spans="1:7">
      <c r="A83" s="15">
        <v>3111</v>
      </c>
      <c r="B83" s="15"/>
      <c r="C83" t="s">
        <v>77</v>
      </c>
      <c r="D83" s="45"/>
      <c r="E83" s="46"/>
      <c r="F83" s="46"/>
      <c r="G83" s="44"/>
    </row>
    <row r="84" spans="1:7">
      <c r="A84" s="18"/>
      <c r="B84" s="18"/>
      <c r="C84" s="44" t="s">
        <v>78</v>
      </c>
      <c r="D84" s="9">
        <v>1100000</v>
      </c>
      <c r="E84" s="9">
        <v>1100000</v>
      </c>
      <c r="F84" s="9">
        <v>275000</v>
      </c>
      <c r="G84" s="9">
        <v>25</v>
      </c>
    </row>
    <row r="85" spans="1:7">
      <c r="A85" s="18"/>
      <c r="B85" s="18"/>
      <c r="C85" s="44" t="s">
        <v>79</v>
      </c>
      <c r="D85" s="9">
        <v>150000</v>
      </c>
      <c r="E85" s="9">
        <v>150000</v>
      </c>
      <c r="F85" s="9">
        <v>0</v>
      </c>
      <c r="G85" s="8"/>
    </row>
    <row r="86" spans="1:7">
      <c r="A86" s="16"/>
      <c r="B86" s="16"/>
      <c r="C86" s="44" t="s">
        <v>80</v>
      </c>
      <c r="D86" s="9"/>
      <c r="E86" s="9"/>
      <c r="F86" s="9">
        <v>229633.2</v>
      </c>
      <c r="G86" s="8"/>
    </row>
    <row r="87" spans="1:7">
      <c r="A87" s="15">
        <v>3113</v>
      </c>
      <c r="B87" s="15"/>
      <c r="C87" t="s">
        <v>81</v>
      </c>
      <c r="D87" s="45"/>
      <c r="E87" s="46"/>
      <c r="F87" s="46"/>
      <c r="G87" s="44"/>
    </row>
    <row r="88" spans="1:7">
      <c r="A88" s="18"/>
      <c r="B88" s="18"/>
      <c r="C88" s="8" t="s">
        <v>78</v>
      </c>
      <c r="D88" s="9">
        <v>2200000</v>
      </c>
      <c r="E88" s="9">
        <v>2200000</v>
      </c>
      <c r="F88" s="9">
        <v>550000</v>
      </c>
      <c r="G88" s="9">
        <v>25</v>
      </c>
    </row>
    <row r="89" spans="1:7">
      <c r="A89" s="16"/>
      <c r="B89" s="16"/>
      <c r="C89" s="8" t="s">
        <v>82</v>
      </c>
      <c r="D89" s="9">
        <v>6000000</v>
      </c>
      <c r="E89" s="9">
        <v>6000000</v>
      </c>
      <c r="F89" s="9">
        <v>0</v>
      </c>
      <c r="G89" s="8"/>
    </row>
    <row r="90" spans="1:7">
      <c r="A90" s="17" t="s">
        <v>127</v>
      </c>
      <c r="B90" s="27"/>
      <c r="C90" s="28"/>
      <c r="D90" s="13">
        <f>SUM(D83:D89)</f>
        <v>9450000</v>
      </c>
      <c r="E90" s="13">
        <f>SUM(E83:E89)</f>
        <v>9450000</v>
      </c>
      <c r="F90" s="13">
        <f>SUM(F83:F89)</f>
        <v>1054633.2</v>
      </c>
      <c r="G90" s="11">
        <v>11.16</v>
      </c>
    </row>
    <row r="91" spans="1:7">
      <c r="A91" s="8">
        <v>3314</v>
      </c>
      <c r="B91" s="8"/>
      <c r="C91" s="8" t="s">
        <v>38</v>
      </c>
      <c r="D91" s="9">
        <v>560000</v>
      </c>
      <c r="E91" s="9">
        <v>560000</v>
      </c>
      <c r="F91" s="9">
        <v>76434.61</v>
      </c>
      <c r="G91" s="9">
        <v>13.6</v>
      </c>
    </row>
    <row r="92" spans="1:7">
      <c r="A92" s="8">
        <v>3315</v>
      </c>
      <c r="B92" s="8"/>
      <c r="C92" s="8" t="s">
        <v>83</v>
      </c>
      <c r="D92" s="9">
        <v>250000</v>
      </c>
      <c r="E92" s="9">
        <v>250000</v>
      </c>
      <c r="F92" s="9">
        <v>17301.98</v>
      </c>
      <c r="G92" s="9">
        <v>6.9</v>
      </c>
    </row>
    <row r="93" spans="1:7">
      <c r="A93" s="15">
        <v>3319</v>
      </c>
      <c r="B93" s="15"/>
      <c r="C93" t="s">
        <v>40</v>
      </c>
      <c r="D93" s="9"/>
      <c r="E93" s="46"/>
      <c r="F93" s="46"/>
      <c r="G93" s="44"/>
    </row>
    <row r="94" spans="1:7">
      <c r="A94" s="18"/>
      <c r="B94" s="18"/>
      <c r="C94" s="44" t="s">
        <v>84</v>
      </c>
      <c r="D94" s="34">
        <v>12000</v>
      </c>
      <c r="E94" s="9">
        <v>12000</v>
      </c>
      <c r="F94" s="9"/>
      <c r="G94" s="8"/>
    </row>
    <row r="95" spans="1:7">
      <c r="A95" s="18"/>
      <c r="B95" s="18"/>
      <c r="C95" s="44" t="s">
        <v>85</v>
      </c>
      <c r="D95" s="34">
        <v>120000</v>
      </c>
      <c r="E95" s="9">
        <v>120000</v>
      </c>
      <c r="F95" s="9">
        <v>8626.68</v>
      </c>
      <c r="G95" s="10">
        <v>7.18</v>
      </c>
    </row>
    <row r="96" spans="1:7">
      <c r="A96" s="18"/>
      <c r="B96" s="18"/>
      <c r="C96" s="44" t="s">
        <v>86</v>
      </c>
      <c r="D96" s="34">
        <v>77000</v>
      </c>
      <c r="E96" s="9">
        <v>77000</v>
      </c>
      <c r="F96" s="9"/>
      <c r="G96" s="8"/>
    </row>
    <row r="97" spans="1:7">
      <c r="A97" s="16"/>
      <c r="B97" s="16"/>
      <c r="C97" s="50" t="s">
        <v>87</v>
      </c>
      <c r="D97" s="47">
        <v>115000</v>
      </c>
      <c r="E97" s="41">
        <v>115000</v>
      </c>
      <c r="F97" s="41"/>
      <c r="G97" s="15"/>
    </row>
    <row r="98" spans="1:7">
      <c r="A98" s="8">
        <v>3322</v>
      </c>
      <c r="B98" s="8"/>
      <c r="C98" s="48" t="s">
        <v>88</v>
      </c>
      <c r="D98" s="9">
        <v>6000</v>
      </c>
      <c r="E98" s="9">
        <v>6000</v>
      </c>
      <c r="F98" s="9"/>
      <c r="G98" s="8"/>
    </row>
    <row r="99" spans="1:7">
      <c r="A99" s="15">
        <v>3326</v>
      </c>
      <c r="C99" s="48" t="s">
        <v>89</v>
      </c>
      <c r="D99" s="45"/>
      <c r="E99" s="46"/>
      <c r="F99" s="46"/>
      <c r="G99" s="44"/>
    </row>
    <row r="100" spans="1:7">
      <c r="A100" s="18"/>
      <c r="C100" s="48" t="s">
        <v>90</v>
      </c>
      <c r="D100" s="9">
        <v>3000</v>
      </c>
      <c r="E100" s="9">
        <v>3000</v>
      </c>
      <c r="F100" s="9"/>
      <c r="G100" s="8"/>
    </row>
    <row r="101" spans="1:7">
      <c r="A101" s="16"/>
      <c r="C101" s="49" t="s">
        <v>91</v>
      </c>
      <c r="D101" s="41">
        <v>100000</v>
      </c>
      <c r="E101" s="41">
        <v>100000</v>
      </c>
      <c r="F101" s="41"/>
      <c r="G101" s="15"/>
    </row>
    <row r="102" spans="1:7">
      <c r="A102" s="8">
        <v>3341</v>
      </c>
      <c r="B102" s="8"/>
      <c r="C102" s="48" t="s">
        <v>92</v>
      </c>
      <c r="D102" s="9">
        <v>30000</v>
      </c>
      <c r="E102" s="9">
        <v>30000</v>
      </c>
      <c r="F102" s="9">
        <v>2892</v>
      </c>
      <c r="G102" s="9">
        <v>9.6</v>
      </c>
    </row>
    <row r="103" spans="1:7">
      <c r="A103" s="8">
        <v>3349</v>
      </c>
      <c r="B103" s="8"/>
      <c r="C103" s="48" t="s">
        <v>41</v>
      </c>
      <c r="D103" s="9">
        <v>80000</v>
      </c>
      <c r="E103" s="9">
        <v>80000</v>
      </c>
      <c r="F103" s="9">
        <v>10950</v>
      </c>
      <c r="G103" s="9">
        <v>13.7</v>
      </c>
    </row>
    <row r="104" spans="1:7">
      <c r="A104" s="15">
        <v>3399</v>
      </c>
      <c r="B104" s="15"/>
      <c r="C104" s="35" t="s">
        <v>93</v>
      </c>
      <c r="D104" s="45"/>
      <c r="E104" s="46"/>
      <c r="F104" s="46"/>
      <c r="G104" s="44"/>
    </row>
    <row r="105" spans="1:7">
      <c r="A105" s="18"/>
      <c r="B105" s="18"/>
      <c r="C105" s="44" t="s">
        <v>94</v>
      </c>
      <c r="D105" s="34">
        <v>77000</v>
      </c>
      <c r="E105" s="34">
        <v>77000</v>
      </c>
      <c r="F105" s="9">
        <v>9001</v>
      </c>
      <c r="G105" s="10">
        <v>6.3</v>
      </c>
    </row>
    <row r="106" spans="1:7">
      <c r="A106" s="18"/>
      <c r="B106" s="18"/>
      <c r="C106" s="44" t="s">
        <v>95</v>
      </c>
      <c r="D106" s="34">
        <v>45000</v>
      </c>
      <c r="E106" s="34">
        <v>45000</v>
      </c>
      <c r="F106" s="9"/>
      <c r="G106" s="8"/>
    </row>
    <row r="107" spans="1:7">
      <c r="A107" s="16"/>
      <c r="B107" s="16"/>
      <c r="C107" s="44" t="s">
        <v>96</v>
      </c>
      <c r="D107" s="34">
        <v>20000</v>
      </c>
      <c r="E107" s="34">
        <v>20000</v>
      </c>
      <c r="F107" s="9"/>
      <c r="G107" s="8"/>
    </row>
    <row r="108" spans="1:7">
      <c r="A108" s="11" t="s">
        <v>128</v>
      </c>
      <c r="B108" s="11"/>
      <c r="C108" s="11"/>
      <c r="D108" s="13">
        <f>SUM(D91:D107)</f>
        <v>1495000</v>
      </c>
      <c r="E108" s="13">
        <f>SUM(E91:E107)</f>
        <v>1495000</v>
      </c>
      <c r="F108" s="13">
        <f>SUM(F91:F107)</f>
        <v>125206.26999999999</v>
      </c>
      <c r="G108" s="11">
        <v>8.3699999999999992</v>
      </c>
    </row>
    <row r="109" spans="1:7">
      <c r="A109" s="8">
        <v>3412</v>
      </c>
      <c r="B109" s="8"/>
      <c r="C109" s="48" t="s">
        <v>97</v>
      </c>
      <c r="D109" s="9">
        <v>300000</v>
      </c>
      <c r="E109" s="9">
        <v>300000</v>
      </c>
      <c r="F109" s="9"/>
      <c r="G109" s="8"/>
    </row>
    <row r="110" spans="1:7">
      <c r="A110" s="8">
        <v>3429</v>
      </c>
      <c r="B110" s="8"/>
      <c r="C110" s="48" t="s">
        <v>98</v>
      </c>
      <c r="D110" s="9">
        <v>230000</v>
      </c>
      <c r="E110" s="9">
        <v>230000</v>
      </c>
      <c r="F110" s="9"/>
      <c r="G110" s="8"/>
    </row>
    <row r="111" spans="1:7">
      <c r="A111" s="5" t="s">
        <v>129</v>
      </c>
      <c r="B111" s="5"/>
      <c r="C111" s="39"/>
      <c r="D111" s="51">
        <f>SUM(D109:D110)</f>
        <v>530000</v>
      </c>
      <c r="E111" s="51">
        <f>SUM(E109:E110)</f>
        <v>530000</v>
      </c>
      <c r="F111" s="51">
        <v>0</v>
      </c>
      <c r="G111" s="52">
        <v>0</v>
      </c>
    </row>
    <row r="112" spans="1:7">
      <c r="A112" s="8">
        <v>3612</v>
      </c>
      <c r="B112" s="8"/>
      <c r="C112" s="48" t="s">
        <v>44</v>
      </c>
      <c r="D112" s="9">
        <v>2000000</v>
      </c>
      <c r="E112" s="9">
        <v>2000000</v>
      </c>
      <c r="F112" s="9">
        <v>150547.29</v>
      </c>
      <c r="G112" s="8"/>
    </row>
    <row r="113" spans="1:7">
      <c r="A113" s="15">
        <v>3613</v>
      </c>
      <c r="B113" s="15"/>
      <c r="C113" s="48" t="s">
        <v>48</v>
      </c>
      <c r="D113" s="9">
        <v>1300000</v>
      </c>
      <c r="E113" s="9">
        <v>1300000</v>
      </c>
      <c r="F113" s="9">
        <v>99184.43</v>
      </c>
      <c r="G113" s="9">
        <v>3.3</v>
      </c>
    </row>
    <row r="114" spans="1:7">
      <c r="A114" s="18"/>
      <c r="B114" s="18"/>
      <c r="C114" s="8" t="s">
        <v>99</v>
      </c>
      <c r="D114" s="34">
        <v>1000000</v>
      </c>
      <c r="E114" s="9">
        <v>1000000</v>
      </c>
      <c r="F114" s="9"/>
      <c r="G114" s="8"/>
    </row>
    <row r="115" spans="1:7">
      <c r="A115" s="16"/>
      <c r="B115" s="16"/>
      <c r="C115" s="8" t="s">
        <v>135</v>
      </c>
      <c r="D115" s="34">
        <v>700000</v>
      </c>
      <c r="E115" s="9">
        <v>700000</v>
      </c>
      <c r="F115" s="9"/>
      <c r="G115" s="8"/>
    </row>
    <row r="116" spans="1:7">
      <c r="A116" s="15">
        <v>3631</v>
      </c>
      <c r="B116" s="15"/>
      <c r="C116" s="48" t="s">
        <v>50</v>
      </c>
      <c r="D116" s="9">
        <v>1000000</v>
      </c>
      <c r="E116" s="9">
        <v>1000000</v>
      </c>
      <c r="F116" s="9">
        <v>95980</v>
      </c>
      <c r="G116" s="9">
        <v>9.59</v>
      </c>
    </row>
    <row r="117" spans="1:7">
      <c r="A117" s="16"/>
      <c r="B117" s="16"/>
      <c r="C117" s="49" t="s">
        <v>100</v>
      </c>
      <c r="D117" s="41">
        <v>1450000</v>
      </c>
      <c r="E117" s="41">
        <v>1450000</v>
      </c>
      <c r="F117" s="41">
        <v>46706</v>
      </c>
      <c r="G117" s="41">
        <v>3.22</v>
      </c>
    </row>
    <row r="118" spans="1:7">
      <c r="A118" s="8">
        <v>3632</v>
      </c>
      <c r="B118" s="8"/>
      <c r="C118" s="48" t="s">
        <v>51</v>
      </c>
      <c r="D118" s="53">
        <v>45000</v>
      </c>
      <c r="E118" s="53">
        <v>45000</v>
      </c>
      <c r="F118" s="9">
        <v>1337</v>
      </c>
      <c r="G118" s="9">
        <v>3</v>
      </c>
    </row>
    <row r="119" spans="1:7">
      <c r="A119" s="8">
        <v>3635</v>
      </c>
      <c r="B119" s="8"/>
      <c r="C119" s="48" t="s">
        <v>101</v>
      </c>
      <c r="D119" s="53">
        <v>200000</v>
      </c>
      <c r="E119" s="53">
        <v>200000</v>
      </c>
      <c r="F119" s="9">
        <v>0</v>
      </c>
      <c r="G119" s="8"/>
    </row>
    <row r="120" spans="1:7">
      <c r="A120" s="15">
        <v>3639</v>
      </c>
      <c r="C120" s="48" t="s">
        <v>52</v>
      </c>
      <c r="D120" s="53">
        <v>2000000</v>
      </c>
      <c r="E120" s="53">
        <v>2000000</v>
      </c>
      <c r="F120" s="9">
        <v>354731</v>
      </c>
      <c r="G120" s="9">
        <v>17.73</v>
      </c>
    </row>
    <row r="121" spans="1:7">
      <c r="A121" s="18"/>
      <c r="C121" s="48" t="s">
        <v>102</v>
      </c>
      <c r="D121" s="53">
        <v>3000000</v>
      </c>
      <c r="E121" s="53">
        <v>3000000</v>
      </c>
      <c r="F121" s="9">
        <v>0</v>
      </c>
      <c r="G121" s="8"/>
    </row>
    <row r="122" spans="1:7">
      <c r="A122" s="18"/>
      <c r="C122" s="48" t="s">
        <v>103</v>
      </c>
      <c r="D122" s="53">
        <v>150000</v>
      </c>
      <c r="E122" s="53">
        <v>150000</v>
      </c>
      <c r="F122" s="9">
        <v>0</v>
      </c>
      <c r="G122" s="8"/>
    </row>
    <row r="123" spans="1:7">
      <c r="A123" s="18"/>
      <c r="C123" s="49" t="s">
        <v>104</v>
      </c>
      <c r="D123" s="53">
        <v>100000</v>
      </c>
      <c r="E123" s="53">
        <v>100000</v>
      </c>
      <c r="F123" s="9">
        <v>0</v>
      </c>
      <c r="G123" s="8"/>
    </row>
    <row r="124" spans="1:7">
      <c r="A124" s="17" t="s">
        <v>130</v>
      </c>
      <c r="B124" s="54"/>
      <c r="C124" s="55"/>
      <c r="D124" s="13">
        <f>SUM(D112:D123)</f>
        <v>12945000</v>
      </c>
      <c r="E124" s="13">
        <f>SUM(E112:E123)</f>
        <v>12945000</v>
      </c>
      <c r="F124" s="13">
        <f>SUM(F112:F123)</f>
        <v>748485.72</v>
      </c>
      <c r="G124" s="11">
        <v>5.78</v>
      </c>
    </row>
    <row r="125" spans="1:7">
      <c r="A125" s="8">
        <v>3721</v>
      </c>
      <c r="B125" s="8"/>
      <c r="C125" s="48" t="s">
        <v>105</v>
      </c>
      <c r="D125" s="53">
        <v>40000</v>
      </c>
      <c r="E125" s="53">
        <v>40000</v>
      </c>
      <c r="F125" s="9">
        <v>0</v>
      </c>
      <c r="G125" s="8"/>
    </row>
    <row r="126" spans="1:7">
      <c r="A126" s="15">
        <v>3722</v>
      </c>
      <c r="C126" s="48" t="s">
        <v>106</v>
      </c>
      <c r="D126" s="53">
        <v>1750000</v>
      </c>
      <c r="E126" s="53">
        <v>1750000</v>
      </c>
      <c r="F126" s="9">
        <v>143163</v>
      </c>
      <c r="G126" s="9">
        <v>8.1999999999999993</v>
      </c>
    </row>
    <row r="127" spans="1:7">
      <c r="A127" s="18"/>
      <c r="C127" s="48" t="s">
        <v>107</v>
      </c>
      <c r="D127" s="53">
        <v>3000000</v>
      </c>
      <c r="E127" s="53">
        <v>3000000</v>
      </c>
      <c r="F127" s="9">
        <v>72600</v>
      </c>
      <c r="G127" s="9">
        <v>2.4</v>
      </c>
    </row>
    <row r="128" spans="1:7">
      <c r="A128" s="16"/>
      <c r="C128" s="48" t="s">
        <v>108</v>
      </c>
      <c r="D128" s="53">
        <v>60000</v>
      </c>
      <c r="E128" s="53">
        <v>60000</v>
      </c>
      <c r="F128" s="9">
        <v>0</v>
      </c>
      <c r="G128" s="8"/>
    </row>
    <row r="129" spans="1:7">
      <c r="A129" s="15">
        <v>3745</v>
      </c>
      <c r="B129" s="15"/>
      <c r="C129" s="48" t="s">
        <v>109</v>
      </c>
      <c r="D129" s="53">
        <v>1970000</v>
      </c>
      <c r="E129" s="53">
        <v>1970000</v>
      </c>
      <c r="F129" s="9">
        <v>168179.34</v>
      </c>
      <c r="G129" s="9">
        <v>8.5299999999999994</v>
      </c>
    </row>
    <row r="130" spans="1:7">
      <c r="A130" s="18"/>
      <c r="B130" s="18"/>
      <c r="C130" s="8" t="s">
        <v>110</v>
      </c>
      <c r="D130" s="34">
        <v>1500000</v>
      </c>
      <c r="E130" s="34">
        <v>1500000</v>
      </c>
      <c r="F130" s="9">
        <v>0</v>
      </c>
      <c r="G130" s="8"/>
    </row>
    <row r="131" spans="1:7">
      <c r="A131" s="18"/>
      <c r="B131" s="18"/>
      <c r="C131" s="8" t="s">
        <v>111</v>
      </c>
      <c r="D131" s="34">
        <v>400000</v>
      </c>
      <c r="E131" s="34">
        <v>400000</v>
      </c>
      <c r="F131" s="53">
        <v>0</v>
      </c>
      <c r="G131" s="8"/>
    </row>
    <row r="132" spans="1:7">
      <c r="A132" s="16"/>
      <c r="B132" s="16"/>
      <c r="C132" s="8" t="s">
        <v>112</v>
      </c>
      <c r="D132" s="34">
        <v>150000</v>
      </c>
      <c r="E132" s="34">
        <v>150000</v>
      </c>
      <c r="F132" s="53">
        <v>0</v>
      </c>
      <c r="G132" s="8"/>
    </row>
    <row r="133" spans="1:7">
      <c r="A133" s="17" t="s">
        <v>131</v>
      </c>
      <c r="B133" s="27"/>
      <c r="C133" s="28"/>
      <c r="D133" s="13">
        <f>SUM(D125:D132)</f>
        <v>8870000</v>
      </c>
      <c r="E133" s="13">
        <f>SUM(E125:E132)</f>
        <v>8870000</v>
      </c>
      <c r="F133" s="13">
        <f>SUM(F125:F132)</f>
        <v>383942.33999999997</v>
      </c>
      <c r="G133" s="11">
        <v>4.32</v>
      </c>
    </row>
    <row r="134" spans="1:7">
      <c r="A134" s="8">
        <v>4351</v>
      </c>
      <c r="B134" s="8"/>
      <c r="C134" s="48" t="s">
        <v>58</v>
      </c>
      <c r="D134" s="34">
        <v>660000</v>
      </c>
      <c r="E134" s="34">
        <v>660000</v>
      </c>
      <c r="F134" s="53">
        <v>122583.6</v>
      </c>
      <c r="G134" s="10">
        <v>18.57</v>
      </c>
    </row>
    <row r="135" spans="1:7">
      <c r="A135" s="17" t="s">
        <v>132</v>
      </c>
      <c r="B135" s="27"/>
      <c r="C135" s="28"/>
      <c r="D135" s="13">
        <f>SUM(D134)</f>
        <v>660000</v>
      </c>
      <c r="E135" s="13">
        <f>SUM(E134)</f>
        <v>660000</v>
      </c>
      <c r="F135" s="13">
        <f>SUM(F134)</f>
        <v>122583.6</v>
      </c>
      <c r="G135" s="11">
        <v>18.57</v>
      </c>
    </row>
    <row r="136" spans="1:7">
      <c r="A136" s="8">
        <v>5212</v>
      </c>
      <c r="B136" s="8"/>
      <c r="C136" s="48" t="s">
        <v>113</v>
      </c>
      <c r="D136" s="34">
        <v>50000</v>
      </c>
      <c r="E136" s="34">
        <v>50000</v>
      </c>
      <c r="F136" s="53">
        <v>0</v>
      </c>
      <c r="G136" s="10"/>
    </row>
    <row r="137" spans="1:7">
      <c r="A137" s="15">
        <v>5512</v>
      </c>
      <c r="C137" s="48" t="s">
        <v>114</v>
      </c>
      <c r="D137" s="34">
        <v>215000</v>
      </c>
      <c r="E137" s="34">
        <v>215000</v>
      </c>
      <c r="F137" s="53">
        <v>13760.33</v>
      </c>
      <c r="G137" s="10">
        <v>6.4</v>
      </c>
    </row>
    <row r="138" spans="1:7">
      <c r="A138" s="18"/>
      <c r="C138" s="48" t="s">
        <v>115</v>
      </c>
      <c r="D138" s="34">
        <v>200000</v>
      </c>
      <c r="E138" s="34">
        <v>200000</v>
      </c>
      <c r="F138" s="8"/>
      <c r="G138" s="10"/>
    </row>
    <row r="139" spans="1:7">
      <c r="A139" s="16"/>
      <c r="C139" s="48" t="s">
        <v>116</v>
      </c>
      <c r="D139" s="34">
        <v>50000</v>
      </c>
      <c r="E139" s="34">
        <v>50000</v>
      </c>
      <c r="F139" s="53">
        <v>3110</v>
      </c>
      <c r="G139" s="10">
        <v>6.22</v>
      </c>
    </row>
    <row r="140" spans="1:7">
      <c r="A140" s="23" t="s">
        <v>136</v>
      </c>
      <c r="B140" s="56"/>
      <c r="C140" s="57"/>
      <c r="D140" s="13">
        <f>SUM(D136:D139)</f>
        <v>515000</v>
      </c>
      <c r="E140" s="13">
        <f>SUM(E136:E139)</f>
        <v>515000</v>
      </c>
      <c r="F140" s="13">
        <f>SUM(F136:F139)</f>
        <v>16870.330000000002</v>
      </c>
      <c r="G140" s="11">
        <v>3.27</v>
      </c>
    </row>
    <row r="141" spans="1:7">
      <c r="A141" s="8">
        <v>6112</v>
      </c>
      <c r="B141" s="8"/>
      <c r="C141" s="48" t="s">
        <v>117</v>
      </c>
      <c r="D141" s="34">
        <v>1300000</v>
      </c>
      <c r="E141" s="34">
        <v>1300000</v>
      </c>
      <c r="F141" s="53">
        <v>199737</v>
      </c>
      <c r="G141" s="10">
        <v>15.4</v>
      </c>
    </row>
    <row r="142" spans="1:7">
      <c r="A142" s="8">
        <v>6171</v>
      </c>
      <c r="B142" s="8"/>
      <c r="C142" s="48" t="s">
        <v>60</v>
      </c>
      <c r="D142" s="34">
        <v>4000000</v>
      </c>
      <c r="E142" s="34">
        <v>4000000</v>
      </c>
      <c r="F142" s="53">
        <v>600694.81999999995</v>
      </c>
      <c r="G142" s="10">
        <v>15</v>
      </c>
    </row>
    <row r="143" spans="1:7">
      <c r="A143" s="8">
        <v>6310</v>
      </c>
      <c r="B143" s="8"/>
      <c r="C143" s="48" t="s">
        <v>118</v>
      </c>
      <c r="D143" s="34">
        <v>22000</v>
      </c>
      <c r="E143" s="34">
        <v>22000</v>
      </c>
      <c r="F143" s="53">
        <v>6135.2</v>
      </c>
      <c r="G143" s="10">
        <v>27.9</v>
      </c>
    </row>
    <row r="144" spans="1:7">
      <c r="A144" s="8">
        <v>6320</v>
      </c>
      <c r="B144" s="8"/>
      <c r="C144" s="48" t="s">
        <v>119</v>
      </c>
      <c r="D144" s="34">
        <v>75000</v>
      </c>
      <c r="E144" s="34">
        <v>75000</v>
      </c>
      <c r="F144" s="8"/>
      <c r="G144" s="10"/>
    </row>
    <row r="145" spans="1:7">
      <c r="A145" s="8">
        <v>6330</v>
      </c>
      <c r="B145" s="8"/>
      <c r="C145" s="48" t="s">
        <v>120</v>
      </c>
      <c r="D145" s="34">
        <v>2110000</v>
      </c>
      <c r="E145" s="34">
        <v>2110000</v>
      </c>
      <c r="F145" s="53">
        <v>2071664.35</v>
      </c>
      <c r="G145" s="10">
        <v>98.2</v>
      </c>
    </row>
    <row r="146" spans="1:7">
      <c r="A146" s="8">
        <v>6399</v>
      </c>
      <c r="B146" s="8"/>
      <c r="C146" s="48" t="s">
        <v>121</v>
      </c>
      <c r="D146" s="34">
        <v>1150000</v>
      </c>
      <c r="E146" s="34">
        <v>1150000</v>
      </c>
      <c r="F146" s="53">
        <v>8451.66</v>
      </c>
      <c r="G146" s="10">
        <v>0.7</v>
      </c>
    </row>
    <row r="147" spans="1:7">
      <c r="A147" s="8">
        <v>6402</v>
      </c>
      <c r="B147" s="8"/>
      <c r="C147" s="48" t="s">
        <v>122</v>
      </c>
      <c r="D147" s="34">
        <v>135200</v>
      </c>
      <c r="E147" s="34">
        <v>135200</v>
      </c>
      <c r="F147" s="53">
        <v>135184.32000000001</v>
      </c>
      <c r="G147" s="10">
        <v>100</v>
      </c>
    </row>
    <row r="148" spans="1:7">
      <c r="A148" s="17" t="s">
        <v>133</v>
      </c>
      <c r="B148" s="27"/>
      <c r="C148" s="28"/>
      <c r="D148" s="13">
        <f>SUM(D141:D147)</f>
        <v>8792200</v>
      </c>
      <c r="E148" s="13">
        <f>SUM(E141:E147)</f>
        <v>8792200</v>
      </c>
      <c r="F148" s="13">
        <f>SUM(F141:F147)</f>
        <v>3021867.35</v>
      </c>
      <c r="G148" s="11">
        <v>34.36</v>
      </c>
    </row>
    <row r="150" spans="1:7">
      <c r="A150" s="29" t="s">
        <v>134</v>
      </c>
      <c r="B150" s="58"/>
      <c r="C150" s="59"/>
      <c r="D150" s="60">
        <v>52350200</v>
      </c>
      <c r="E150" s="60">
        <v>52350200</v>
      </c>
      <c r="F150" s="60">
        <v>6072333.6600000001</v>
      </c>
      <c r="G150" s="61">
        <v>11.6</v>
      </c>
    </row>
    <row r="153" spans="1:7">
      <c r="A153" s="65" t="s">
        <v>137</v>
      </c>
      <c r="B153" s="64"/>
      <c r="C153" s="36"/>
      <c r="D153" s="38"/>
      <c r="E153" s="38"/>
    </row>
    <row r="154" spans="1:7">
      <c r="A154" s="63"/>
      <c r="B154" s="15">
        <v>8124</v>
      </c>
      <c r="C154" s="8" t="s">
        <v>138</v>
      </c>
      <c r="D154" s="34">
        <v>470000</v>
      </c>
      <c r="E154" s="34">
        <v>470000</v>
      </c>
      <c r="F154" s="53">
        <v>3336185.79</v>
      </c>
      <c r="G154" s="8">
        <v>709.82</v>
      </c>
    </row>
    <row r="155" spans="1:7">
      <c r="A155" s="63"/>
      <c r="B155" s="16"/>
      <c r="C155" s="33" t="s">
        <v>139</v>
      </c>
      <c r="D155" s="34">
        <v>34330</v>
      </c>
      <c r="E155" s="34">
        <v>34330</v>
      </c>
      <c r="F155" s="9">
        <v>5311</v>
      </c>
      <c r="G155" s="8">
        <v>15.47</v>
      </c>
    </row>
    <row r="156" spans="1:7">
      <c r="A156" s="64"/>
      <c r="B156" s="64"/>
      <c r="C156" s="36"/>
      <c r="D156" s="36"/>
    </row>
    <row r="157" spans="1:7">
      <c r="A157" s="67" t="s">
        <v>140</v>
      </c>
      <c r="B157" s="19"/>
      <c r="C157" s="14"/>
      <c r="D157" s="68">
        <v>52854530</v>
      </c>
      <c r="E157" s="68">
        <v>52854530</v>
      </c>
      <c r="F157" s="68">
        <v>9413830.4499999993</v>
      </c>
      <c r="G157" s="68">
        <v>17.809999999999999</v>
      </c>
    </row>
    <row r="159" spans="1:7">
      <c r="A159" s="37" t="s">
        <v>141</v>
      </c>
      <c r="D159" s="66">
        <v>31677449.43</v>
      </c>
    </row>
    <row r="160" spans="1:7">
      <c r="A160" t="s">
        <v>142</v>
      </c>
      <c r="C160" s="3">
        <v>20008705</v>
      </c>
      <c r="D160" t="s">
        <v>146</v>
      </c>
      <c r="E160" s="3">
        <v>219441.03</v>
      </c>
      <c r="F160" s="3" t="s">
        <v>150</v>
      </c>
    </row>
    <row r="161" spans="1:6">
      <c r="A161" t="s">
        <v>143</v>
      </c>
      <c r="C161" s="3">
        <v>414999.05</v>
      </c>
      <c r="D161" t="s">
        <v>147</v>
      </c>
      <c r="E161" s="3">
        <v>167057.47</v>
      </c>
      <c r="F161" s="3">
        <v>37189</v>
      </c>
    </row>
    <row r="162" spans="1:6">
      <c r="A162" t="s">
        <v>144</v>
      </c>
      <c r="C162" s="3">
        <v>1952161.75</v>
      </c>
      <c r="D162" t="s">
        <v>148</v>
      </c>
      <c r="E162" s="3">
        <v>1199904.29</v>
      </c>
      <c r="F162" s="3"/>
    </row>
    <row r="163" spans="1:6">
      <c r="A163" t="s">
        <v>145</v>
      </c>
      <c r="C163" s="3">
        <v>98648.59</v>
      </c>
      <c r="D163" t="s">
        <v>149</v>
      </c>
      <c r="E163" s="3">
        <v>7579343.25</v>
      </c>
      <c r="F163" s="3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2017-03-21T12:50:59Z</cp:lastPrinted>
  <dcterms:created xsi:type="dcterms:W3CDTF">2017-03-20T13:27:09Z</dcterms:created>
  <dcterms:modified xsi:type="dcterms:W3CDTF">2017-03-21T13:01:14Z</dcterms:modified>
</cp:coreProperties>
</file>