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82" i="1"/>
  <c r="E182"/>
  <c r="F173"/>
  <c r="F163"/>
  <c r="F158"/>
  <c r="F155"/>
  <c r="F146"/>
  <c r="F131"/>
  <c r="F124"/>
  <c r="F106"/>
  <c r="F93"/>
  <c r="F87"/>
  <c r="F75"/>
  <c r="F70"/>
  <c r="F33"/>
  <c r="F27"/>
  <c r="F25"/>
  <c r="F19"/>
  <c r="E155"/>
  <c r="E146"/>
  <c r="E106"/>
  <c r="E93"/>
  <c r="E33"/>
</calcChain>
</file>

<file path=xl/sharedStrings.xml><?xml version="1.0" encoding="utf-8"?>
<sst xmlns="http://schemas.openxmlformats.org/spreadsheetml/2006/main" count="207" uniqueCount="176">
  <si>
    <t>Město Ronov nad Doubravou</t>
  </si>
  <si>
    <t>IČ: 00270822</t>
  </si>
  <si>
    <t>Oblast příjmů</t>
  </si>
  <si>
    <t>par.</t>
  </si>
  <si>
    <t>pol.</t>
  </si>
  <si>
    <t>obsah</t>
  </si>
  <si>
    <t>schválený</t>
  </si>
  <si>
    <t>rozpočet</t>
  </si>
  <si>
    <t>skutečnost</t>
  </si>
  <si>
    <t>% plnění</t>
  </si>
  <si>
    <t>po RO</t>
  </si>
  <si>
    <t>k UR</t>
  </si>
  <si>
    <t>daň z příjmů FO ze záv.činnosti</t>
  </si>
  <si>
    <t>daň z příjmů FO ze sam.výd.činnosti</t>
  </si>
  <si>
    <t>daň z příjmů FO z kap.výnosů</t>
  </si>
  <si>
    <t>daň z příjmů právnických osob</t>
  </si>
  <si>
    <t>daň z příjmů právnických osob za obce</t>
  </si>
  <si>
    <t>daň z přidané hodnoty</t>
  </si>
  <si>
    <t>daň z hazardních her</t>
  </si>
  <si>
    <t>zrušený odvod z loterií,VHP</t>
  </si>
  <si>
    <t>zrušený odvod z VHP</t>
  </si>
  <si>
    <t>celkem sdílené daně a poplatky</t>
  </si>
  <si>
    <t>poplatek za prov.sys.likv.komunál.odpadů</t>
  </si>
  <si>
    <t>poplatek ze psů</t>
  </si>
  <si>
    <t>popl.za užívání veřejného prostranství</t>
  </si>
  <si>
    <t>správní poplatky</t>
  </si>
  <si>
    <t>daň z nemovitých věcí</t>
  </si>
  <si>
    <t>celkem poplatky a daně</t>
  </si>
  <si>
    <t>splátky půjček FRB od obyvatelstva</t>
  </si>
  <si>
    <t>celkem splátky půjček</t>
  </si>
  <si>
    <t>neinvestiční transfery přijaté ze SR-SDV</t>
  </si>
  <si>
    <t>ostatní neinvestiční transfery ze SR</t>
  </si>
  <si>
    <t>neinvestiční přijaté transfery od obcí</t>
  </si>
  <si>
    <t>neinvest.přijaté transfery od krajů</t>
  </si>
  <si>
    <t>celkem transfery</t>
  </si>
  <si>
    <t>pěstební činnost</t>
  </si>
  <si>
    <t xml:space="preserve"> lesy města</t>
  </si>
  <si>
    <t xml:space="preserve"> sdružené lesy</t>
  </si>
  <si>
    <t>ostatní služby</t>
  </si>
  <si>
    <t>odvádění a čištění odpad.vod, nakl. Skaly</t>
  </si>
  <si>
    <t>základní školy</t>
  </si>
  <si>
    <t>činnosti knihovnické</t>
  </si>
  <si>
    <t>činnosti muzeí a galerií</t>
  </si>
  <si>
    <t>ostatní záležitosti kultury</t>
  </si>
  <si>
    <t>org.04</t>
  </si>
  <si>
    <t>národní šampionát mažoretek</t>
  </si>
  <si>
    <t>ostatní záležitosti sděl.prostředků</t>
  </si>
  <si>
    <t>ostatní zál.kultury,cíkrk. a sděl.prostřed.</t>
  </si>
  <si>
    <t>org.02</t>
  </si>
  <si>
    <t>městský ples</t>
  </si>
  <si>
    <t>ostatní zájmová činnost-příměstský tábor</t>
  </si>
  <si>
    <t>program podpory individuální byt.výstavby</t>
  </si>
  <si>
    <t>bytové hospodářství</t>
  </si>
  <si>
    <t xml:space="preserve"> příjmy z poskytování služeb a výrobků</t>
  </si>
  <si>
    <t xml:space="preserve"> příjmy z pronájmu ostat.nemovitostí</t>
  </si>
  <si>
    <t xml:space="preserve"> příjmy z prodeje ostat.nemovitostí</t>
  </si>
  <si>
    <t>nebytové hospodářství</t>
  </si>
  <si>
    <t>příjmy z pronájmu ostatních nemovitostí</t>
  </si>
  <si>
    <t>veřejné osvětlení</t>
  </si>
  <si>
    <t>pohřebnictví</t>
  </si>
  <si>
    <t>komunální služby a územní rozvoj</t>
  </si>
  <si>
    <t>za zřízení věcných břemen</t>
  </si>
  <si>
    <t xml:space="preserve"> z pronájmu pozemků</t>
  </si>
  <si>
    <t xml:space="preserve"> z prodeje pozemků</t>
  </si>
  <si>
    <t>sběr a svoz komunál.odpadů</t>
  </si>
  <si>
    <t>využívání a zneškodňování kom.odpadů-tříděný od.</t>
  </si>
  <si>
    <t>péče o vzhled obce a veř.zeleň</t>
  </si>
  <si>
    <t>pečovatelská služba</t>
  </si>
  <si>
    <t>požární ochrana - přeplatky energií</t>
  </si>
  <si>
    <t xml:space="preserve"> pož. Ochrana- vratka za reklam.člun</t>
  </si>
  <si>
    <t>činnost místní správy</t>
  </si>
  <si>
    <t>Celkem za služby,prodeje a pronájmy</t>
  </si>
  <si>
    <t>příjmy z úroků</t>
  </si>
  <si>
    <t>příjmy z podílu na zisku divident</t>
  </si>
  <si>
    <t>příjmy z prodeje akcií</t>
  </si>
  <si>
    <t>převody vlastním fondům a účtům</t>
  </si>
  <si>
    <t>Celkem úroky a převody mezi účty</t>
  </si>
  <si>
    <t>PŘÍJMY  CELKEM</t>
  </si>
  <si>
    <t>oblast výdajů</t>
  </si>
  <si>
    <t xml:space="preserve"> městské lesy</t>
  </si>
  <si>
    <t>celospolečenská funkce lesů</t>
  </si>
  <si>
    <t>Celkem lesní hospodářství</t>
  </si>
  <si>
    <t>vnitřní obchod</t>
  </si>
  <si>
    <t>Celkem vnitřní obchod</t>
  </si>
  <si>
    <t>silnice</t>
  </si>
  <si>
    <t xml:space="preserve"> rekonstrukce,opravy</t>
  </si>
  <si>
    <t>ostatní záležitosti pozem.komunikací-chodníky</t>
  </si>
  <si>
    <t>Celkem doprava</t>
  </si>
  <si>
    <t>odvádění a čištění odpadních vod</t>
  </si>
  <si>
    <t xml:space="preserve"> výstavba kanalizace a ČOV</t>
  </si>
  <si>
    <t>vodní díla v zemědělské krajině</t>
  </si>
  <si>
    <t>Celkem vodní hospodářství</t>
  </si>
  <si>
    <t>mateřská škola</t>
  </si>
  <si>
    <t xml:space="preserve"> neinvestiční transfer na provoz</t>
  </si>
  <si>
    <t xml:space="preserve"> investiční transfer na rekonstr.soc.zaříz.</t>
  </si>
  <si>
    <t xml:space="preserve"> průtokové transfery</t>
  </si>
  <si>
    <t>základní škola</t>
  </si>
  <si>
    <t>průtokový transfer</t>
  </si>
  <si>
    <t xml:space="preserve"> zateplení těl.ZŠ</t>
  </si>
  <si>
    <t>Celkem školství</t>
  </si>
  <si>
    <t>činnost muzeí a galerií</t>
  </si>
  <si>
    <t>org.01</t>
  </si>
  <si>
    <t xml:space="preserve"> - kronika</t>
  </si>
  <si>
    <t xml:space="preserve"> - koncerty,přednášky,ván.trhy</t>
  </si>
  <si>
    <t>org.03</t>
  </si>
  <si>
    <t xml:space="preserve"> - publikace Ronov</t>
  </si>
  <si>
    <t xml:space="preserve"> - národní šampionát mažoretek</t>
  </si>
  <si>
    <t>zachování a obnova kulturních památek</t>
  </si>
  <si>
    <t>pořízení,zachování a obnova míst.kult.památek</t>
  </si>
  <si>
    <t xml:space="preserve"> údržba míst.,pomníků</t>
  </si>
  <si>
    <t xml:space="preserve"> restaurování soch</t>
  </si>
  <si>
    <t>rozhlas a televize</t>
  </si>
  <si>
    <t>ostatní záležitosti kultury, církví a sděl.prostředků</t>
  </si>
  <si>
    <t xml:space="preserve"> - záležitosti SPOZ</t>
  </si>
  <si>
    <t xml:space="preserve"> - ples města-školy</t>
  </si>
  <si>
    <t>Celkem kultura, církve a sdělovací prostředky</t>
  </si>
  <si>
    <t>sportovní zařízení v majetku města</t>
  </si>
  <si>
    <t>ostatní tělovýchovná činnost</t>
  </si>
  <si>
    <t>využití volného času dětí a mládeže</t>
  </si>
  <si>
    <t>ostatní zájmová činnost a rekreace</t>
  </si>
  <si>
    <t xml:space="preserve"> příspěvky organizacím a spolkům</t>
  </si>
  <si>
    <t>příměstský tábor</t>
  </si>
  <si>
    <t>Celkem tělovýchova a zájmová činnost</t>
  </si>
  <si>
    <t xml:space="preserve"> - garáž u čp.146- údržba obce</t>
  </si>
  <si>
    <t xml:space="preserve"> - čp.149- projektová činnost</t>
  </si>
  <si>
    <t xml:space="preserve"> - čp.287 -komunitní centrum</t>
  </si>
  <si>
    <t xml:space="preserve"> - střecha staveb.úřad,knihovna</t>
  </si>
  <si>
    <t xml:space="preserve"> rekonstrukce VO</t>
  </si>
  <si>
    <t>územní plánování</t>
  </si>
  <si>
    <t>technická infrastruktura</t>
  </si>
  <si>
    <t>rozvoj Mladotic</t>
  </si>
  <si>
    <t>rozvoj Moravan</t>
  </si>
  <si>
    <t>Celkem bydlení, nebytové prostory,komunál.služby a územní rozvoj</t>
  </si>
  <si>
    <t>sběr a svoz nebezpečných odpadů</t>
  </si>
  <si>
    <t>sběr a svoz komunálních odpadů</t>
  </si>
  <si>
    <t xml:space="preserve"> sběrný dvůr</t>
  </si>
  <si>
    <t>kontejner</t>
  </si>
  <si>
    <t>péče o vzhled obce a veřejnou zeleň</t>
  </si>
  <si>
    <t xml:space="preserve"> - nákup traktoru</t>
  </si>
  <si>
    <t xml:space="preserve"> - příslušenství k traktoru</t>
  </si>
  <si>
    <t xml:space="preserve"> - oprava dvora+chodník -areál čp.146</t>
  </si>
  <si>
    <t>Celkem ochrana životního prostředí</t>
  </si>
  <si>
    <t>domovy pro os.se ZP a zvl.režimem</t>
  </si>
  <si>
    <t>Celkem služby sociální péče</t>
  </si>
  <si>
    <t>ochrana obyvatelstva</t>
  </si>
  <si>
    <t>požární ochrana - Ronov</t>
  </si>
  <si>
    <t>požární ochrana Ronov -oprava has.zbrojnice</t>
  </si>
  <si>
    <t>požární ochrana Mladotice</t>
  </si>
  <si>
    <t>Celkem bezpečnost a pořádek,požární ochrana</t>
  </si>
  <si>
    <t>zastupitelstvo obce</t>
  </si>
  <si>
    <t>obecné výdaje z fin.operací</t>
  </si>
  <si>
    <t>pojištění funkčně nespecifikované</t>
  </si>
  <si>
    <t>převody vlast.fondům a účtům</t>
  </si>
  <si>
    <t>ostatní finanční operace</t>
  </si>
  <si>
    <t xml:space="preserve"> - daň z příjmů PO za obec</t>
  </si>
  <si>
    <t xml:space="preserve"> - DPH</t>
  </si>
  <si>
    <t>finanční vypořádání minulých let</t>
  </si>
  <si>
    <t>Celkem všeobecná veřejná správa a služby</t>
  </si>
  <si>
    <t>CELKEM  VÝDAJE</t>
  </si>
  <si>
    <t>FINANCOVÁNÍ</t>
  </si>
  <si>
    <t>splátka úvěru - 11ŘD</t>
  </si>
  <si>
    <t>splátka úvěru osobní auto</t>
  </si>
  <si>
    <t>VÝDAJE  CELKEM  S  FINANCOVÁNÍM</t>
  </si>
  <si>
    <t>ZBÚ - MMB</t>
  </si>
  <si>
    <t>pokladna</t>
  </si>
  <si>
    <t>ZBÚ- ČNB</t>
  </si>
  <si>
    <t>Fondy -SF</t>
  </si>
  <si>
    <t>ZBÚ - KB</t>
  </si>
  <si>
    <t>FRB</t>
  </si>
  <si>
    <t>ZBÚ - ČS</t>
  </si>
  <si>
    <t>TV</t>
  </si>
  <si>
    <t>Přehled hospodaření k 31. 8. 2017</t>
  </si>
  <si>
    <t>k 31.8.2017</t>
  </si>
  <si>
    <t>pož.ochrana- pojištění za zásahy u dopr.nehod</t>
  </si>
  <si>
    <t xml:space="preserve"> - staročeská pouť- zajištění(ostraha,WC,popl.)</t>
  </si>
  <si>
    <t>Zůstatky účtů k 31.8. 2017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</si>
</sst>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/>
    <xf numFmtId="0" fontId="0" fillId="0" borderId="16" xfId="0" applyBorder="1"/>
    <xf numFmtId="10" fontId="0" fillId="0" borderId="0" xfId="0" applyNumberFormat="1"/>
    <xf numFmtId="43" fontId="0" fillId="0" borderId="0" xfId="0" applyNumberFormat="1"/>
    <xf numFmtId="0" fontId="4" fillId="0" borderId="0" xfId="0" applyFont="1"/>
    <xf numFmtId="0" fontId="3" fillId="2" borderId="0" xfId="0" applyFont="1" applyFill="1"/>
    <xf numFmtId="43" fontId="3" fillId="2" borderId="0" xfId="0" applyNumberFormat="1" applyFont="1" applyFill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43" fontId="3" fillId="2" borderId="1" xfId="0" applyNumberFormat="1" applyFont="1" applyFill="1" applyBorder="1"/>
    <xf numFmtId="0" fontId="0" fillId="2" borderId="2" xfId="0" applyFill="1" applyBorder="1"/>
    <xf numFmtId="0" fontId="0" fillId="0" borderId="5" xfId="0" applyBorder="1"/>
    <xf numFmtId="0" fontId="0" fillId="0" borderId="3" xfId="0" applyBorder="1"/>
    <xf numFmtId="0" fontId="3" fillId="2" borderId="6" xfId="0" applyFont="1" applyFill="1" applyBorder="1"/>
    <xf numFmtId="0" fontId="0" fillId="0" borderId="4" xfId="0" applyBorder="1"/>
    <xf numFmtId="0" fontId="0" fillId="2" borderId="7" xfId="0" applyFill="1" applyBorder="1"/>
    <xf numFmtId="43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0" xfId="0" applyBorder="1"/>
    <xf numFmtId="43" fontId="5" fillId="2" borderId="1" xfId="0" applyNumberFormat="1" applyFont="1" applyFill="1" applyBorder="1"/>
    <xf numFmtId="0" fontId="3" fillId="2" borderId="7" xfId="0" applyFont="1" applyFill="1" applyBorder="1"/>
    <xf numFmtId="0" fontId="3" fillId="2" borderId="2" xfId="0" applyFont="1" applyFill="1" applyBorder="1"/>
    <xf numFmtId="0" fontId="4" fillId="2" borderId="6" xfId="0" applyFont="1" applyFill="1" applyBorder="1"/>
    <xf numFmtId="43" fontId="3" fillId="2" borderId="1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6" xfId="0" applyBorder="1"/>
    <xf numFmtId="43" fontId="0" fillId="3" borderId="1" xfId="0" applyNumberFormat="1" applyFont="1" applyFill="1" applyBorder="1"/>
    <xf numFmtId="0" fontId="0" fillId="0" borderId="0" xfId="0" applyFill="1" applyBorder="1"/>
    <xf numFmtId="43" fontId="1" fillId="3" borderId="0" xfId="0" applyNumberFormat="1" applyFont="1" applyFill="1" applyBorder="1"/>
    <xf numFmtId="0" fontId="0" fillId="0" borderId="0" xfId="0" applyFont="1"/>
    <xf numFmtId="0" fontId="3" fillId="2" borderId="0" xfId="0" applyFont="1" applyFill="1" applyBorder="1"/>
    <xf numFmtId="43" fontId="0" fillId="0" borderId="5" xfId="0" applyNumberFormat="1" applyBorder="1"/>
    <xf numFmtId="0" fontId="0" fillId="0" borderId="12" xfId="0" applyBorder="1"/>
    <xf numFmtId="43" fontId="0" fillId="0" borderId="12" xfId="0" applyNumberFormat="1" applyBorder="1"/>
    <xf numFmtId="0" fontId="0" fillId="0" borderId="2" xfId="0" applyBorder="1"/>
    <xf numFmtId="43" fontId="0" fillId="0" borderId="6" xfId="0" applyNumberFormat="1" applyBorder="1"/>
    <xf numFmtId="43" fontId="0" fillId="0" borderId="7" xfId="0" applyNumberFormat="1" applyBorder="1"/>
    <xf numFmtId="43" fontId="0" fillId="3" borderId="5" xfId="0" applyNumberFormat="1" applyFont="1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11" xfId="0" applyBorder="1"/>
    <xf numFmtId="43" fontId="3" fillId="2" borderId="4" xfId="0" applyNumberFormat="1" applyFont="1" applyFill="1" applyBorder="1"/>
    <xf numFmtId="43" fontId="0" fillId="0" borderId="1" xfId="0" applyNumberForma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43" fontId="4" fillId="2" borderId="1" xfId="0" applyNumberFormat="1" applyFont="1" applyFill="1" applyBorder="1"/>
    <xf numFmtId="0" fontId="4" fillId="2" borderId="1" xfId="0" applyFont="1" applyFill="1" applyBorder="1"/>
    <xf numFmtId="43" fontId="3" fillId="2" borderId="1" xfId="0" applyNumberFormat="1" applyFont="1" applyFill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1" fillId="0" borderId="13" xfId="0" applyFont="1" applyBorder="1"/>
    <xf numFmtId="0" fontId="0" fillId="2" borderId="6" xfId="0" applyFill="1" applyBorder="1"/>
    <xf numFmtId="43" fontId="0" fillId="2" borderId="1" xfId="0" applyNumberFormat="1" applyFill="1" applyBorder="1"/>
    <xf numFmtId="0" fontId="3" fillId="2" borderId="1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2" xfId="0" applyFill="1" applyBorder="1"/>
    <xf numFmtId="43" fontId="0" fillId="0" borderId="14" xfId="0" applyNumberFormat="1" applyBorder="1"/>
    <xf numFmtId="0" fontId="0" fillId="0" borderId="15" xfId="0" applyBorder="1" applyAlignment="1">
      <alignment horizontal="center"/>
    </xf>
    <xf numFmtId="44" fontId="1" fillId="0" borderId="1" xfId="0" applyNumberFormat="1" applyFont="1" applyBorder="1"/>
    <xf numFmtId="0" fontId="1" fillId="0" borderId="6" xfId="0" applyFont="1" applyBorder="1"/>
    <xf numFmtId="0" fontId="1" fillId="2" borderId="1" xfId="0" applyFont="1" applyFill="1" applyBorder="1"/>
    <xf numFmtId="0" fontId="0" fillId="0" borderId="3" xfId="0" applyFill="1" applyBorder="1"/>
    <xf numFmtId="43" fontId="0" fillId="0" borderId="3" xfId="0" applyNumberFormat="1" applyBorder="1" applyAlignment="1">
      <alignment horizontal="center"/>
    </xf>
    <xf numFmtId="43" fontId="0" fillId="0" borderId="1" xfId="0" applyNumberFormat="1" applyBorder="1" applyAlignment="1">
      <alignment horizontal="right"/>
    </xf>
    <xf numFmtId="43" fontId="3" fillId="2" borderId="4" xfId="0" applyNumberFormat="1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/>
    </xf>
    <xf numFmtId="43" fontId="0" fillId="3" borderId="4" xfId="0" applyNumberFormat="1" applyFont="1" applyFill="1" applyBorder="1"/>
    <xf numFmtId="43" fontId="0" fillId="0" borderId="4" xfId="0" applyNumberFormat="1" applyBorder="1"/>
    <xf numFmtId="43" fontId="0" fillId="0" borderId="4" xfId="0" applyNumberFormat="1" applyBorder="1" applyAlignment="1">
      <alignment horizontal="center"/>
    </xf>
    <xf numFmtId="0" fontId="3" fillId="2" borderId="3" xfId="0" applyFont="1" applyFill="1" applyBorder="1"/>
    <xf numFmtId="0" fontId="0" fillId="2" borderId="3" xfId="0" applyFill="1" applyBorder="1"/>
    <xf numFmtId="43" fontId="3" fillId="2" borderId="3" xfId="0" applyNumberFormat="1" applyFont="1" applyFill="1" applyBorder="1"/>
    <xf numFmtId="43" fontId="3" fillId="2" borderId="3" xfId="0" applyNumberFormat="1" applyFont="1" applyFill="1" applyBorder="1" applyAlignment="1">
      <alignment horizontal="right"/>
    </xf>
    <xf numFmtId="0" fontId="0" fillId="0" borderId="0" xfId="0" applyBorder="1"/>
    <xf numFmtId="43" fontId="0" fillId="0" borderId="0" xfId="0" applyNumberFormat="1" applyBorder="1"/>
    <xf numFmtId="43" fontId="0" fillId="3" borderId="3" xfId="0" applyNumberFormat="1" applyFont="1" applyFill="1" applyBorder="1"/>
    <xf numFmtId="43" fontId="0" fillId="0" borderId="3" xfId="0" applyNumberFormat="1" applyFill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8"/>
  <sheetViews>
    <sheetView tabSelected="1" topLeftCell="A165" workbookViewId="0">
      <selection activeCell="D185" sqref="D185"/>
    </sheetView>
  </sheetViews>
  <sheetFormatPr defaultRowHeight="15"/>
  <cols>
    <col min="1" max="1" width="7.85546875" customWidth="1"/>
    <col min="2" max="2" width="8.28515625" customWidth="1"/>
    <col min="3" max="3" width="47.140625" bestFit="1" customWidth="1"/>
    <col min="4" max="4" width="17" bestFit="1" customWidth="1"/>
    <col min="5" max="5" width="17.85546875" customWidth="1"/>
    <col min="6" max="6" width="17.42578125" customWidth="1"/>
    <col min="7" max="7" width="1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15.75">
      <c r="A4" s="89" t="s">
        <v>171</v>
      </c>
      <c r="B4" s="89"/>
      <c r="C4" s="89"/>
      <c r="D4" s="89"/>
      <c r="E4" s="89"/>
      <c r="F4" s="89"/>
      <c r="G4" s="89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 ht="15.75" thickBot="1">
      <c r="A7" s="5" t="s">
        <v>2</v>
      </c>
      <c r="B7" s="5"/>
      <c r="C7" s="1"/>
      <c r="D7" s="1"/>
      <c r="E7" s="1"/>
      <c r="F7" s="1"/>
      <c r="G7" s="3">
        <v>0.66639999999999999</v>
      </c>
    </row>
    <row r="8" spans="1:7">
      <c r="A8" s="28" t="s">
        <v>3</v>
      </c>
      <c r="B8" s="28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9</v>
      </c>
    </row>
    <row r="9" spans="1:7" ht="15.75" thickBot="1">
      <c r="A9" s="29"/>
      <c r="B9" s="29"/>
      <c r="C9" s="29"/>
      <c r="D9" s="29" t="s">
        <v>7</v>
      </c>
      <c r="E9" s="29" t="s">
        <v>10</v>
      </c>
      <c r="F9" s="29" t="s">
        <v>172</v>
      </c>
      <c r="G9" s="29" t="s">
        <v>11</v>
      </c>
    </row>
    <row r="10" spans="1:7">
      <c r="A10" s="22"/>
      <c r="B10" s="16">
        <v>1111</v>
      </c>
      <c r="C10" s="16" t="s">
        <v>12</v>
      </c>
      <c r="D10" s="20">
        <v>4343220</v>
      </c>
      <c r="E10" s="20">
        <v>4343220</v>
      </c>
      <c r="F10" s="20">
        <v>3217304.12</v>
      </c>
      <c r="G10" s="74">
        <v>74.099999999999994</v>
      </c>
    </row>
    <row r="11" spans="1:7">
      <c r="A11" s="18"/>
      <c r="B11" s="8">
        <v>1112</v>
      </c>
      <c r="C11" s="8" t="s">
        <v>13</v>
      </c>
      <c r="D11" s="9">
        <v>110200</v>
      </c>
      <c r="E11" s="9">
        <v>110200</v>
      </c>
      <c r="F11" s="9">
        <v>53155.81</v>
      </c>
      <c r="G11" s="61">
        <v>48.2</v>
      </c>
    </row>
    <row r="12" spans="1:7">
      <c r="A12" s="18"/>
      <c r="B12" s="8">
        <v>1113</v>
      </c>
      <c r="C12" s="8" t="s">
        <v>14</v>
      </c>
      <c r="D12" s="9">
        <v>428400</v>
      </c>
      <c r="E12" s="9">
        <v>428400</v>
      </c>
      <c r="F12" s="9">
        <v>296327.28999999998</v>
      </c>
      <c r="G12" s="61">
        <v>69.2</v>
      </c>
    </row>
    <row r="13" spans="1:7">
      <c r="A13" s="18"/>
      <c r="B13" s="8">
        <v>1121</v>
      </c>
      <c r="C13" s="8" t="s">
        <v>15</v>
      </c>
      <c r="D13" s="9">
        <v>4395780</v>
      </c>
      <c r="E13" s="9">
        <v>4395780</v>
      </c>
      <c r="F13" s="9">
        <v>3077519.61</v>
      </c>
      <c r="G13" s="61">
        <v>70</v>
      </c>
    </row>
    <row r="14" spans="1:7">
      <c r="A14" s="18"/>
      <c r="B14" s="8">
        <v>1122</v>
      </c>
      <c r="C14" s="8" t="s">
        <v>16</v>
      </c>
      <c r="D14" s="9">
        <v>650000</v>
      </c>
      <c r="E14" s="9">
        <v>650000</v>
      </c>
      <c r="F14" s="9">
        <v>843980</v>
      </c>
      <c r="G14" s="61">
        <v>129.80000000000001</v>
      </c>
    </row>
    <row r="15" spans="1:7">
      <c r="A15" s="18"/>
      <c r="B15" s="8">
        <v>1211</v>
      </c>
      <c r="C15" s="8" t="s">
        <v>17</v>
      </c>
      <c r="D15" s="9">
        <v>8736390</v>
      </c>
      <c r="E15" s="9">
        <v>8736390</v>
      </c>
      <c r="F15" s="9">
        <v>6629437.25</v>
      </c>
      <c r="G15" s="61">
        <v>75.900000000000006</v>
      </c>
    </row>
    <row r="16" spans="1:7">
      <c r="A16" s="18"/>
      <c r="B16" s="15">
        <v>1381</v>
      </c>
      <c r="C16" s="15" t="s">
        <v>18</v>
      </c>
      <c r="D16" s="9"/>
      <c r="E16" s="9"/>
      <c r="F16" s="9">
        <v>60500.24</v>
      </c>
      <c r="G16" s="61"/>
    </row>
    <row r="17" spans="1:7">
      <c r="A17" s="16"/>
      <c r="B17" s="15">
        <v>1382</v>
      </c>
      <c r="C17" s="15" t="s">
        <v>19</v>
      </c>
      <c r="D17" s="9">
        <v>70000</v>
      </c>
      <c r="E17" s="9">
        <v>70000</v>
      </c>
      <c r="F17" s="9">
        <v>30623.69</v>
      </c>
      <c r="G17" s="61">
        <v>43.7</v>
      </c>
    </row>
    <row r="18" spans="1:7">
      <c r="A18" s="2"/>
      <c r="B18" s="45">
        <v>1383</v>
      </c>
      <c r="C18" s="15" t="s">
        <v>20</v>
      </c>
      <c r="D18" s="9"/>
      <c r="E18" s="9"/>
      <c r="F18" s="9">
        <v>982.54</v>
      </c>
      <c r="G18" s="61"/>
    </row>
    <row r="19" spans="1:7">
      <c r="A19" s="17" t="s">
        <v>21</v>
      </c>
      <c r="B19" s="14"/>
      <c r="C19" s="12"/>
      <c r="D19" s="13">
        <v>18733990</v>
      </c>
      <c r="E19" s="13">
        <v>18733990</v>
      </c>
      <c r="F19" s="13">
        <f>SUM(F10:F18)</f>
        <v>14209830.549999999</v>
      </c>
      <c r="G19" s="11">
        <v>75.849999999999994</v>
      </c>
    </row>
    <row r="20" spans="1:7">
      <c r="A20" s="15"/>
      <c r="B20" s="16">
        <v>1340</v>
      </c>
      <c r="C20" s="16" t="s">
        <v>22</v>
      </c>
      <c r="D20" s="9">
        <v>770000</v>
      </c>
      <c r="E20" s="9">
        <v>770000</v>
      </c>
      <c r="F20" s="9">
        <v>758373</v>
      </c>
      <c r="G20" s="9">
        <v>98.5</v>
      </c>
    </row>
    <row r="21" spans="1:7">
      <c r="A21" s="18"/>
      <c r="B21" s="8">
        <v>1341</v>
      </c>
      <c r="C21" s="8" t="s">
        <v>23</v>
      </c>
      <c r="D21" s="9">
        <v>34500</v>
      </c>
      <c r="E21" s="9">
        <v>34500</v>
      </c>
      <c r="F21" s="9">
        <v>34922</v>
      </c>
      <c r="G21" s="9">
        <v>101.2</v>
      </c>
    </row>
    <row r="22" spans="1:7">
      <c r="A22" s="18"/>
      <c r="B22" s="8">
        <v>1343</v>
      </c>
      <c r="C22" s="8" t="s">
        <v>24</v>
      </c>
      <c r="D22" s="9">
        <v>100000</v>
      </c>
      <c r="E22" s="9">
        <v>100000</v>
      </c>
      <c r="F22" s="9">
        <v>79900</v>
      </c>
      <c r="G22" s="9">
        <v>79.900000000000006</v>
      </c>
    </row>
    <row r="23" spans="1:7">
      <c r="A23" s="18"/>
      <c r="B23" s="8">
        <v>1361</v>
      </c>
      <c r="C23" s="8" t="s">
        <v>25</v>
      </c>
      <c r="D23" s="9">
        <v>130000</v>
      </c>
      <c r="E23" s="9">
        <v>130000</v>
      </c>
      <c r="F23" s="9">
        <v>108010</v>
      </c>
      <c r="G23" s="9">
        <v>83.1</v>
      </c>
    </row>
    <row r="24" spans="1:7">
      <c r="A24" s="16"/>
      <c r="B24" s="15">
        <v>1511</v>
      </c>
      <c r="C24" s="15" t="s">
        <v>26</v>
      </c>
      <c r="D24" s="9">
        <v>1520000</v>
      </c>
      <c r="E24" s="9">
        <v>1520000</v>
      </c>
      <c r="F24" s="9">
        <v>1245554.17</v>
      </c>
      <c r="G24" s="9">
        <v>81.900000000000006</v>
      </c>
    </row>
    <row r="25" spans="1:7">
      <c r="A25" s="11" t="s">
        <v>27</v>
      </c>
      <c r="B25" s="12"/>
      <c r="C25" s="12"/>
      <c r="D25" s="13">
        <v>2554500</v>
      </c>
      <c r="E25" s="13">
        <v>2554500</v>
      </c>
      <c r="F25" s="13">
        <f>SUM(F20:F24)</f>
        <v>2226759.17</v>
      </c>
      <c r="G25" s="11">
        <v>87.17</v>
      </c>
    </row>
    <row r="26" spans="1:7">
      <c r="A26" s="8"/>
      <c r="B26" s="18">
        <v>2460</v>
      </c>
      <c r="C26" s="18" t="s">
        <v>28</v>
      </c>
      <c r="D26" s="9">
        <v>68890</v>
      </c>
      <c r="E26" s="9">
        <v>68890</v>
      </c>
      <c r="F26" s="9">
        <v>45000.06</v>
      </c>
      <c r="G26" s="9">
        <v>65.3</v>
      </c>
    </row>
    <row r="27" spans="1:7">
      <c r="A27" s="17" t="s">
        <v>29</v>
      </c>
      <c r="B27" s="19"/>
      <c r="C27" s="14"/>
      <c r="D27" s="7">
        <v>68890</v>
      </c>
      <c r="E27" s="7">
        <v>68890</v>
      </c>
      <c r="F27" s="7">
        <f>SUM(F26)</f>
        <v>45000.06</v>
      </c>
      <c r="G27" s="7">
        <v>65.3</v>
      </c>
    </row>
    <row r="28" spans="1:7">
      <c r="A28" s="15"/>
      <c r="B28" s="16">
        <v>4112</v>
      </c>
      <c r="C28" s="16" t="s">
        <v>30</v>
      </c>
      <c r="D28" s="9">
        <v>1003800</v>
      </c>
      <c r="E28" s="9">
        <v>1003800</v>
      </c>
      <c r="F28" s="9">
        <v>669200</v>
      </c>
      <c r="G28" s="9">
        <v>66.7</v>
      </c>
    </row>
    <row r="29" spans="1:7">
      <c r="A29" s="18"/>
      <c r="B29" s="8">
        <v>4116</v>
      </c>
      <c r="C29" s="8" t="s">
        <v>31</v>
      </c>
      <c r="D29" s="9"/>
      <c r="E29" s="9">
        <v>471830</v>
      </c>
      <c r="F29" s="9">
        <v>800615</v>
      </c>
      <c r="G29" s="61">
        <v>169.7</v>
      </c>
    </row>
    <row r="30" spans="1:7">
      <c r="A30" s="16"/>
      <c r="B30" s="15">
        <v>4121</v>
      </c>
      <c r="C30" s="15" t="s">
        <v>32</v>
      </c>
      <c r="D30" s="9">
        <v>5000</v>
      </c>
      <c r="E30" s="9">
        <v>5000</v>
      </c>
      <c r="F30" s="9">
        <v>12464</v>
      </c>
      <c r="G30" s="9">
        <v>249.3</v>
      </c>
    </row>
    <row r="31" spans="1:7">
      <c r="A31" s="16"/>
      <c r="B31" s="15">
        <v>4122</v>
      </c>
      <c r="C31" s="15" t="s">
        <v>33</v>
      </c>
      <c r="D31" s="9"/>
      <c r="E31" s="9">
        <v>140000</v>
      </c>
      <c r="F31" s="9">
        <v>140000</v>
      </c>
      <c r="G31" s="9">
        <v>100</v>
      </c>
    </row>
    <row r="32" spans="1:7" s="1" customFormat="1">
      <c r="A32" s="16"/>
      <c r="B32" s="15">
        <v>4216</v>
      </c>
      <c r="C32" s="15"/>
      <c r="D32" s="9"/>
      <c r="E32" s="9">
        <v>4058190</v>
      </c>
      <c r="F32" s="9">
        <v>0</v>
      </c>
      <c r="G32" s="9"/>
    </row>
    <row r="33" spans="1:7">
      <c r="A33" s="11" t="s">
        <v>34</v>
      </c>
      <c r="B33" s="72"/>
      <c r="C33" s="72"/>
      <c r="D33" s="13">
        <v>1008800</v>
      </c>
      <c r="E33" s="13">
        <f>SUM(E28:E32)</f>
        <v>5678820</v>
      </c>
      <c r="F33" s="13">
        <f>SUM(F28:F32)</f>
        <v>1622279</v>
      </c>
      <c r="G33" s="27">
        <v>28.57</v>
      </c>
    </row>
    <row r="34" spans="1:7">
      <c r="A34" s="16">
        <v>1031</v>
      </c>
      <c r="B34" s="16"/>
      <c r="C34" s="16" t="s">
        <v>35</v>
      </c>
      <c r="D34" s="20">
        <v>1558500</v>
      </c>
      <c r="E34" s="20">
        <v>1558500</v>
      </c>
      <c r="F34" s="20"/>
      <c r="G34" s="21"/>
    </row>
    <row r="35" spans="1:7">
      <c r="A35" s="8"/>
      <c r="B35" s="8"/>
      <c r="C35" s="8" t="s">
        <v>36</v>
      </c>
      <c r="D35" s="9"/>
      <c r="E35" s="9"/>
      <c r="F35" s="9">
        <v>4920</v>
      </c>
      <c r="G35" s="10"/>
    </row>
    <row r="36" spans="1:7">
      <c r="A36" s="8"/>
      <c r="B36" s="8"/>
      <c r="C36" s="8" t="s">
        <v>37</v>
      </c>
      <c r="D36" s="9"/>
      <c r="E36" s="9"/>
      <c r="F36" s="9">
        <v>1566209.42</v>
      </c>
      <c r="G36" s="10">
        <v>100.8</v>
      </c>
    </row>
    <row r="37" spans="1:7">
      <c r="A37" s="8">
        <v>2144</v>
      </c>
      <c r="B37" s="8"/>
      <c r="C37" s="8" t="s">
        <v>38</v>
      </c>
      <c r="D37" s="9">
        <v>31100</v>
      </c>
      <c r="E37" s="9">
        <v>31100</v>
      </c>
      <c r="F37" s="9">
        <v>28546.52</v>
      </c>
      <c r="G37" s="10">
        <v>91.8</v>
      </c>
    </row>
    <row r="38" spans="1:7">
      <c r="A38" s="8">
        <v>2321</v>
      </c>
      <c r="B38" s="8"/>
      <c r="C38" s="8" t="s">
        <v>39</v>
      </c>
      <c r="D38" s="9"/>
      <c r="E38" s="9"/>
      <c r="F38" s="9">
        <v>55000</v>
      </c>
      <c r="G38" s="10"/>
    </row>
    <row r="39" spans="1:7">
      <c r="A39" s="8">
        <v>3113</v>
      </c>
      <c r="B39" s="8"/>
      <c r="C39" s="8" t="s">
        <v>40</v>
      </c>
      <c r="D39" s="9">
        <v>138000</v>
      </c>
      <c r="E39" s="9">
        <v>138000</v>
      </c>
      <c r="F39" s="9">
        <v>137419.76999999999</v>
      </c>
      <c r="G39" s="10">
        <v>99.57</v>
      </c>
    </row>
    <row r="40" spans="1:7">
      <c r="A40" s="8">
        <v>3314</v>
      </c>
      <c r="B40" s="8"/>
      <c r="C40" s="8" t="s">
        <v>41</v>
      </c>
      <c r="D40" s="9">
        <v>22000</v>
      </c>
      <c r="E40" s="9">
        <v>22000</v>
      </c>
      <c r="F40" s="9">
        <v>107567</v>
      </c>
      <c r="G40" s="61">
        <v>488.9</v>
      </c>
    </row>
    <row r="41" spans="1:7">
      <c r="A41" s="8">
        <v>3315</v>
      </c>
      <c r="B41" s="8"/>
      <c r="C41" s="8" t="s">
        <v>42</v>
      </c>
      <c r="D41" s="9">
        <v>12000</v>
      </c>
      <c r="E41" s="9">
        <v>12000</v>
      </c>
      <c r="F41" s="9">
        <v>5000</v>
      </c>
      <c r="G41" s="61">
        <v>41.7</v>
      </c>
    </row>
    <row r="42" spans="1:7">
      <c r="A42" s="8">
        <v>3319</v>
      </c>
      <c r="B42" s="8"/>
      <c r="C42" s="8" t="s">
        <v>43</v>
      </c>
      <c r="D42" s="9"/>
      <c r="E42" s="9"/>
      <c r="F42" s="9"/>
      <c r="G42" s="10"/>
    </row>
    <row r="43" spans="1:7">
      <c r="A43" s="8"/>
      <c r="B43" s="8" t="s">
        <v>44</v>
      </c>
      <c r="C43" s="8" t="s">
        <v>45</v>
      </c>
      <c r="D43" s="9">
        <v>90000</v>
      </c>
      <c r="E43" s="9">
        <v>90000</v>
      </c>
      <c r="F43" s="9">
        <v>55710</v>
      </c>
      <c r="G43" s="10">
        <v>61.9</v>
      </c>
    </row>
    <row r="44" spans="1:7">
      <c r="A44" s="8">
        <v>3349</v>
      </c>
      <c r="B44" s="8"/>
      <c r="C44" s="8" t="s">
        <v>46</v>
      </c>
      <c r="D44" s="9">
        <v>3000</v>
      </c>
      <c r="E44" s="9">
        <v>3000</v>
      </c>
      <c r="F44" s="9">
        <v>1670</v>
      </c>
      <c r="G44" s="61">
        <v>55.7</v>
      </c>
    </row>
    <row r="45" spans="1:7">
      <c r="A45" s="8">
        <v>3399</v>
      </c>
      <c r="B45" s="8"/>
      <c r="C45" s="8" t="s">
        <v>47</v>
      </c>
      <c r="D45" s="9"/>
      <c r="E45" s="9"/>
      <c r="F45" s="9"/>
      <c r="G45" s="10"/>
    </row>
    <row r="46" spans="1:7">
      <c r="A46" s="8"/>
      <c r="B46" s="8" t="s">
        <v>48</v>
      </c>
      <c r="C46" s="8" t="s">
        <v>49</v>
      </c>
      <c r="D46" s="9">
        <v>45000</v>
      </c>
      <c r="E46" s="9">
        <v>45000</v>
      </c>
      <c r="F46" s="9">
        <v>30790</v>
      </c>
      <c r="G46" s="10">
        <v>68.400000000000006</v>
      </c>
    </row>
    <row r="47" spans="1:7">
      <c r="A47" s="8">
        <v>3429</v>
      </c>
      <c r="B47" s="8"/>
      <c r="C47" s="8" t="s">
        <v>50</v>
      </c>
      <c r="D47" s="9"/>
      <c r="E47" s="9">
        <v>70500</v>
      </c>
      <c r="F47" s="9">
        <v>73500</v>
      </c>
      <c r="G47" s="10">
        <v>104.3</v>
      </c>
    </row>
    <row r="48" spans="1:7">
      <c r="A48" s="8">
        <v>3611</v>
      </c>
      <c r="B48" s="8"/>
      <c r="C48" s="8" t="s">
        <v>51</v>
      </c>
      <c r="D48" s="9"/>
      <c r="E48" s="9">
        <v>4440</v>
      </c>
      <c r="F48" s="9">
        <v>2695.94</v>
      </c>
      <c r="G48" s="10">
        <v>60.7</v>
      </c>
    </row>
    <row r="49" spans="1:7">
      <c r="A49" s="8">
        <v>3612</v>
      </c>
      <c r="B49" s="8"/>
      <c r="C49" s="8" t="s">
        <v>52</v>
      </c>
      <c r="D49" s="9"/>
      <c r="E49" s="9"/>
      <c r="F49" s="9">
        <v>13378</v>
      </c>
      <c r="G49" s="61"/>
    </row>
    <row r="50" spans="1:7">
      <c r="A50" s="8"/>
      <c r="B50" s="8"/>
      <c r="C50" s="8" t="s">
        <v>53</v>
      </c>
      <c r="D50" s="9">
        <v>350000</v>
      </c>
      <c r="E50" s="9">
        <v>350000</v>
      </c>
      <c r="F50" s="9">
        <v>238647</v>
      </c>
      <c r="G50" s="61">
        <v>68.2</v>
      </c>
    </row>
    <row r="51" spans="1:7">
      <c r="A51" s="8"/>
      <c r="B51" s="8"/>
      <c r="C51" s="8" t="s">
        <v>54</v>
      </c>
      <c r="D51" s="9">
        <v>1146000</v>
      </c>
      <c r="E51" s="9">
        <v>1146000</v>
      </c>
      <c r="F51" s="9">
        <v>754755</v>
      </c>
      <c r="G51" s="61">
        <v>65.900000000000006</v>
      </c>
    </row>
    <row r="52" spans="1:7">
      <c r="A52" s="8"/>
      <c r="B52" s="8"/>
      <c r="C52" s="8" t="s">
        <v>55</v>
      </c>
      <c r="D52" s="9">
        <v>571700</v>
      </c>
      <c r="E52" s="9">
        <v>2153700</v>
      </c>
      <c r="F52" s="9">
        <v>1409394.7</v>
      </c>
      <c r="G52" s="61">
        <v>65.400000000000006</v>
      </c>
    </row>
    <row r="53" spans="1:7">
      <c r="A53" s="8">
        <v>3613</v>
      </c>
      <c r="B53" s="8"/>
      <c r="C53" s="8" t="s">
        <v>56</v>
      </c>
      <c r="D53" s="9"/>
      <c r="E53" s="9"/>
      <c r="F53" s="9">
        <v>12740</v>
      </c>
      <c r="G53" s="10"/>
    </row>
    <row r="54" spans="1:7">
      <c r="A54" s="8"/>
      <c r="B54" s="8"/>
      <c r="C54" s="8" t="s">
        <v>53</v>
      </c>
      <c r="D54" s="9">
        <v>140000</v>
      </c>
      <c r="E54" s="9">
        <v>140000</v>
      </c>
      <c r="F54" s="9">
        <v>102793</v>
      </c>
      <c r="G54" s="61">
        <v>73.400000000000006</v>
      </c>
    </row>
    <row r="55" spans="1:7">
      <c r="A55" s="8"/>
      <c r="B55" s="8"/>
      <c r="C55" s="8" t="s">
        <v>57</v>
      </c>
      <c r="D55" s="9">
        <v>175000</v>
      </c>
      <c r="E55" s="9">
        <v>175000</v>
      </c>
      <c r="F55" s="9">
        <v>142453.97</v>
      </c>
      <c r="G55" s="61">
        <v>81.400000000000006</v>
      </c>
    </row>
    <row r="56" spans="1:7">
      <c r="A56" s="8">
        <v>3631</v>
      </c>
      <c r="B56" s="8"/>
      <c r="C56" s="8" t="s">
        <v>58</v>
      </c>
      <c r="D56" s="9"/>
      <c r="E56" s="9"/>
      <c r="F56" s="9">
        <v>27605</v>
      </c>
      <c r="G56" s="10"/>
    </row>
    <row r="57" spans="1:7">
      <c r="A57" s="8">
        <v>3632</v>
      </c>
      <c r="B57" s="8"/>
      <c r="C57" s="8" t="s">
        <v>59</v>
      </c>
      <c r="D57" s="9">
        <v>5000</v>
      </c>
      <c r="E57" s="9">
        <v>5000</v>
      </c>
      <c r="F57" s="9">
        <v>164</v>
      </c>
      <c r="G57" s="10">
        <v>3.3</v>
      </c>
    </row>
    <row r="58" spans="1:7">
      <c r="A58" s="8">
        <v>3639</v>
      </c>
      <c r="B58" s="8"/>
      <c r="C58" s="8" t="s">
        <v>60</v>
      </c>
      <c r="D58" s="9"/>
      <c r="E58" s="9"/>
      <c r="F58" s="9"/>
      <c r="G58" s="10"/>
    </row>
    <row r="59" spans="1:7">
      <c r="A59" s="8"/>
      <c r="B59" s="8"/>
      <c r="C59" s="8" t="s">
        <v>61</v>
      </c>
      <c r="D59" s="9"/>
      <c r="E59" s="9">
        <v>1210</v>
      </c>
      <c r="F59" s="9"/>
      <c r="G59" s="10"/>
    </row>
    <row r="60" spans="1:7">
      <c r="A60" s="8"/>
      <c r="B60" s="8"/>
      <c r="C60" s="8" t="s">
        <v>62</v>
      </c>
      <c r="D60" s="9">
        <v>106000</v>
      </c>
      <c r="E60" s="9">
        <v>106000</v>
      </c>
      <c r="F60" s="9">
        <v>29490</v>
      </c>
      <c r="G60" s="61">
        <v>27.8</v>
      </c>
    </row>
    <row r="61" spans="1:7">
      <c r="A61" s="8"/>
      <c r="B61" s="8"/>
      <c r="C61" s="8" t="s">
        <v>63</v>
      </c>
      <c r="D61" s="9">
        <v>3000000</v>
      </c>
      <c r="E61" s="9">
        <v>3048560</v>
      </c>
      <c r="F61" s="9">
        <v>48560</v>
      </c>
      <c r="G61" s="10">
        <v>1.6</v>
      </c>
    </row>
    <row r="62" spans="1:7">
      <c r="A62" s="8">
        <v>3722</v>
      </c>
      <c r="B62" s="8"/>
      <c r="C62" s="8" t="s">
        <v>64</v>
      </c>
      <c r="D62" s="9">
        <v>2000</v>
      </c>
      <c r="E62" s="9">
        <v>2000</v>
      </c>
      <c r="F62" s="9">
        <v>2300</v>
      </c>
      <c r="G62" s="61">
        <v>115</v>
      </c>
    </row>
    <row r="63" spans="1:7">
      <c r="A63" s="8">
        <v>3725</v>
      </c>
      <c r="B63" s="8"/>
      <c r="C63" s="8" t="s">
        <v>65</v>
      </c>
      <c r="D63" s="9">
        <v>240000</v>
      </c>
      <c r="E63" s="9">
        <v>240000</v>
      </c>
      <c r="F63" s="9">
        <v>192632.1</v>
      </c>
      <c r="G63" s="61">
        <v>80.3</v>
      </c>
    </row>
    <row r="64" spans="1:7">
      <c r="A64" s="8">
        <v>3745</v>
      </c>
      <c r="B64" s="8"/>
      <c r="C64" s="8" t="s">
        <v>66</v>
      </c>
      <c r="D64" s="9"/>
      <c r="E64" s="9"/>
      <c r="F64" s="9">
        <v>6230</v>
      </c>
      <c r="G64" s="10"/>
    </row>
    <row r="65" spans="1:7">
      <c r="A65" s="8">
        <v>4351</v>
      </c>
      <c r="B65" s="8"/>
      <c r="C65" s="8" t="s">
        <v>67</v>
      </c>
      <c r="D65" s="9">
        <v>133000</v>
      </c>
      <c r="E65" s="9">
        <v>148000</v>
      </c>
      <c r="F65" s="9">
        <v>112126</v>
      </c>
      <c r="G65" s="61">
        <v>75.8</v>
      </c>
    </row>
    <row r="66" spans="1:7">
      <c r="A66" s="8">
        <v>5512</v>
      </c>
      <c r="B66" s="8"/>
      <c r="C66" s="8" t="s">
        <v>68</v>
      </c>
      <c r="D66" s="9"/>
      <c r="E66" s="9"/>
      <c r="F66" s="9">
        <v>593</v>
      </c>
      <c r="G66" s="10"/>
    </row>
    <row r="67" spans="1:7">
      <c r="A67" s="15"/>
      <c r="B67" s="15"/>
      <c r="C67" s="15" t="s">
        <v>69</v>
      </c>
      <c r="D67" s="36"/>
      <c r="E67" s="36"/>
      <c r="F67" s="36">
        <v>44165</v>
      </c>
      <c r="G67" s="63"/>
    </row>
    <row r="68" spans="1:7" s="1" customFormat="1">
      <c r="A68" s="15"/>
      <c r="B68" s="15"/>
      <c r="C68" s="15" t="s">
        <v>173</v>
      </c>
      <c r="D68" s="36"/>
      <c r="E68" s="36"/>
      <c r="F68" s="36">
        <v>11200</v>
      </c>
      <c r="G68" s="63"/>
    </row>
    <row r="69" spans="1:7">
      <c r="A69" s="15">
        <v>6171</v>
      </c>
      <c r="B69" s="15"/>
      <c r="C69" s="15" t="s">
        <v>70</v>
      </c>
      <c r="D69" s="36">
        <v>10000</v>
      </c>
      <c r="E69" s="36">
        <v>10000</v>
      </c>
      <c r="F69" s="36">
        <v>4651.25</v>
      </c>
      <c r="G69" s="65">
        <v>46.5</v>
      </c>
    </row>
    <row r="70" spans="1:7">
      <c r="A70" s="81" t="s">
        <v>71</v>
      </c>
      <c r="B70" s="82"/>
      <c r="C70" s="82"/>
      <c r="D70" s="83">
        <v>7778300</v>
      </c>
      <c r="E70" s="83">
        <v>9500010</v>
      </c>
      <c r="F70" s="83">
        <f>SUM(F34:F69)</f>
        <v>5222906.669999999</v>
      </c>
      <c r="G70" s="84">
        <v>54.98</v>
      </c>
    </row>
    <row r="71" spans="1:7">
      <c r="A71" s="16">
        <v>6310</v>
      </c>
      <c r="B71" s="16"/>
      <c r="C71" s="16" t="s">
        <v>72</v>
      </c>
      <c r="D71" s="20">
        <v>40000</v>
      </c>
      <c r="E71" s="20">
        <v>40000</v>
      </c>
      <c r="F71" s="20">
        <v>16978.080000000002</v>
      </c>
      <c r="G71" s="20">
        <v>42.4</v>
      </c>
    </row>
    <row r="72" spans="1:7">
      <c r="A72" s="16"/>
      <c r="B72" s="16"/>
      <c r="C72" s="16" t="s">
        <v>73</v>
      </c>
      <c r="D72" s="20"/>
      <c r="E72" s="20"/>
      <c r="F72" s="20">
        <v>39300</v>
      </c>
      <c r="G72" s="20"/>
    </row>
    <row r="73" spans="1:7">
      <c r="A73" s="8"/>
      <c r="B73" s="8"/>
      <c r="C73" s="8" t="s">
        <v>74</v>
      </c>
      <c r="D73" s="9"/>
      <c r="E73" s="9">
        <v>32000</v>
      </c>
      <c r="F73" s="9">
        <v>31900</v>
      </c>
      <c r="G73" s="9">
        <v>99.7</v>
      </c>
    </row>
    <row r="74" spans="1:7">
      <c r="A74" s="8">
        <v>6330</v>
      </c>
      <c r="B74" s="8"/>
      <c r="C74" s="8" t="s">
        <v>75</v>
      </c>
      <c r="D74" s="9">
        <v>2110000</v>
      </c>
      <c r="E74" s="9">
        <v>2110000</v>
      </c>
      <c r="F74" s="9">
        <v>17835105.379999999</v>
      </c>
      <c r="G74" s="9">
        <v>845.3</v>
      </c>
    </row>
    <row r="75" spans="1:7">
      <c r="A75" s="17" t="s">
        <v>76</v>
      </c>
      <c r="B75" s="24"/>
      <c r="C75" s="25"/>
      <c r="D75" s="13">
        <v>2150000</v>
      </c>
      <c r="E75" s="13">
        <v>2182000</v>
      </c>
      <c r="F75" s="13">
        <f>SUM(F71:F74)</f>
        <v>17923283.459999997</v>
      </c>
      <c r="G75" s="60">
        <v>821.42</v>
      </c>
    </row>
    <row r="76" spans="1:7" ht="17.25">
      <c r="A76" s="26" t="s">
        <v>77</v>
      </c>
      <c r="B76" s="19"/>
      <c r="C76" s="14"/>
      <c r="D76" s="23">
        <v>32294480</v>
      </c>
      <c r="E76" s="23">
        <v>38718210</v>
      </c>
      <c r="F76" s="23">
        <v>41250058.909999996</v>
      </c>
      <c r="G76" s="23">
        <v>106.5</v>
      </c>
    </row>
    <row r="77" spans="1:7">
      <c r="A77" s="1"/>
      <c r="B77" s="1"/>
      <c r="C77" s="1"/>
      <c r="D77" s="4"/>
      <c r="E77" s="4"/>
      <c r="F77" s="4"/>
      <c r="G77" s="1"/>
    </row>
    <row r="78" spans="1:7">
      <c r="A78" s="1"/>
      <c r="B78" s="1"/>
      <c r="C78" s="1"/>
      <c r="D78" s="4"/>
      <c r="E78" s="4"/>
      <c r="F78" s="4"/>
      <c r="G78" s="1"/>
    </row>
    <row r="79" spans="1:7">
      <c r="A79" s="1"/>
      <c r="B79" s="1"/>
      <c r="C79" s="1"/>
      <c r="D79" s="4"/>
      <c r="E79" s="4"/>
      <c r="F79" s="4"/>
      <c r="G79" s="1"/>
    </row>
    <row r="80" spans="1:7" ht="15.75" thickBot="1">
      <c r="A80" s="5" t="s">
        <v>78</v>
      </c>
      <c r="B80" s="1"/>
      <c r="C80" s="1"/>
      <c r="D80" s="4"/>
      <c r="E80" s="4"/>
      <c r="F80" s="4"/>
      <c r="G80" s="1"/>
    </row>
    <row r="81" spans="1:7">
      <c r="A81" s="28" t="s">
        <v>3</v>
      </c>
      <c r="B81" s="28" t="s">
        <v>4</v>
      </c>
      <c r="C81" s="28" t="s">
        <v>5</v>
      </c>
      <c r="D81" s="28" t="s">
        <v>6</v>
      </c>
      <c r="E81" s="28" t="s">
        <v>7</v>
      </c>
      <c r="F81" s="28" t="s">
        <v>8</v>
      </c>
      <c r="G81" s="28" t="s">
        <v>9</v>
      </c>
    </row>
    <row r="82" spans="1:7" ht="15.75" thickBot="1">
      <c r="A82" s="29"/>
      <c r="B82" s="29"/>
      <c r="C82" s="29"/>
      <c r="D82" s="29" t="s">
        <v>7</v>
      </c>
      <c r="E82" s="29" t="s">
        <v>10</v>
      </c>
      <c r="F82" s="29" t="s">
        <v>172</v>
      </c>
      <c r="G82" s="29" t="s">
        <v>11</v>
      </c>
    </row>
    <row r="83" spans="1:7">
      <c r="A83" s="18">
        <v>1031</v>
      </c>
      <c r="B83" s="1"/>
      <c r="C83" s="37" t="s">
        <v>35</v>
      </c>
      <c r="D83" s="4">
        <v>1217000</v>
      </c>
      <c r="E83" s="38">
        <v>1268830</v>
      </c>
      <c r="F83" s="4"/>
      <c r="G83" s="62">
        <v>64.3</v>
      </c>
    </row>
    <row r="84" spans="1:7">
      <c r="A84" s="18"/>
      <c r="B84" s="1"/>
      <c r="C84" s="8" t="s">
        <v>79</v>
      </c>
      <c r="D84" s="9"/>
      <c r="E84" s="9"/>
      <c r="F84" s="9">
        <v>77153</v>
      </c>
      <c r="G84" s="10"/>
    </row>
    <row r="85" spans="1:7">
      <c r="A85" s="18"/>
      <c r="B85" s="1"/>
      <c r="C85" s="15" t="s">
        <v>37</v>
      </c>
      <c r="D85" s="36"/>
      <c r="E85" s="36"/>
      <c r="F85" s="36">
        <v>738542.45</v>
      </c>
      <c r="G85" s="63"/>
    </row>
    <row r="86" spans="1:7">
      <c r="A86" s="8">
        <v>1037</v>
      </c>
      <c r="B86" s="8"/>
      <c r="C86" s="8" t="s">
        <v>80</v>
      </c>
      <c r="D86" s="9">
        <v>400000</v>
      </c>
      <c r="E86" s="9">
        <v>400000</v>
      </c>
      <c r="F86" s="9">
        <v>0</v>
      </c>
      <c r="G86" s="10"/>
    </row>
    <row r="87" spans="1:7">
      <c r="A87" s="17" t="s">
        <v>81</v>
      </c>
      <c r="B87" s="24"/>
      <c r="C87" s="25"/>
      <c r="D87" s="13">
        <v>1617000</v>
      </c>
      <c r="E87" s="13">
        <v>1668830</v>
      </c>
      <c r="F87" s="13">
        <f>SUM(F83:F86)</f>
        <v>815695.45</v>
      </c>
      <c r="G87" s="60">
        <v>48.88</v>
      </c>
    </row>
    <row r="88" spans="1:7">
      <c r="A88" s="8">
        <v>2141</v>
      </c>
      <c r="B88" s="8"/>
      <c r="C88" s="8" t="s">
        <v>82</v>
      </c>
      <c r="D88" s="9">
        <v>6000</v>
      </c>
      <c r="E88" s="9">
        <v>6000</v>
      </c>
      <c r="F88" s="9">
        <v>0</v>
      </c>
      <c r="G88" s="10">
        <v>0</v>
      </c>
    </row>
    <row r="89" spans="1:7">
      <c r="A89" s="17" t="s">
        <v>83</v>
      </c>
      <c r="B89" s="19"/>
      <c r="C89" s="14"/>
      <c r="D89" s="13">
        <v>6000</v>
      </c>
      <c r="E89" s="13">
        <v>6000</v>
      </c>
      <c r="F89" s="13">
        <v>0</v>
      </c>
      <c r="G89" s="60">
        <v>0</v>
      </c>
    </row>
    <row r="90" spans="1:7">
      <c r="A90" s="15">
        <v>2212</v>
      </c>
      <c r="B90" s="15"/>
      <c r="C90" s="8" t="s">
        <v>84</v>
      </c>
      <c r="D90" s="9">
        <v>600000</v>
      </c>
      <c r="E90" s="9">
        <v>600000</v>
      </c>
      <c r="F90" s="9">
        <v>337330</v>
      </c>
      <c r="G90" s="10">
        <v>56.22</v>
      </c>
    </row>
    <row r="91" spans="1:7">
      <c r="A91" s="16"/>
      <c r="B91" s="16"/>
      <c r="C91" s="8" t="s">
        <v>85</v>
      </c>
      <c r="D91" s="9">
        <v>600000</v>
      </c>
      <c r="E91" s="9">
        <v>600000</v>
      </c>
      <c r="F91" s="9">
        <v>0</v>
      </c>
      <c r="G91" s="10">
        <v>0</v>
      </c>
    </row>
    <row r="92" spans="1:7">
      <c r="A92" s="8">
        <v>2219</v>
      </c>
      <c r="B92" s="8"/>
      <c r="C92" s="8" t="s">
        <v>86</v>
      </c>
      <c r="D92" s="9">
        <v>4600000</v>
      </c>
      <c r="E92" s="9">
        <v>4150000</v>
      </c>
      <c r="F92" s="9">
        <v>1891693.94</v>
      </c>
      <c r="G92" s="9">
        <v>36.700000000000003</v>
      </c>
    </row>
    <row r="93" spans="1:7">
      <c r="A93" s="17" t="s">
        <v>87</v>
      </c>
      <c r="B93" s="24"/>
      <c r="C93" s="25"/>
      <c r="D93" s="13">
        <v>5800000</v>
      </c>
      <c r="E93" s="13">
        <f>SUM(E90:E92)</f>
        <v>5350000</v>
      </c>
      <c r="F93" s="13">
        <f>SUM(F90:F92)</f>
        <v>2229023.94</v>
      </c>
      <c r="G93" s="27">
        <v>41.66</v>
      </c>
    </row>
    <row r="94" spans="1:7">
      <c r="A94" s="15">
        <v>2321</v>
      </c>
      <c r="B94" s="15"/>
      <c r="C94" s="8" t="s">
        <v>88</v>
      </c>
      <c r="D94" s="9">
        <v>170000</v>
      </c>
      <c r="E94" s="9">
        <v>170000</v>
      </c>
      <c r="F94" s="9">
        <v>4319</v>
      </c>
      <c r="G94" s="10">
        <v>2.5</v>
      </c>
    </row>
    <row r="95" spans="1:7">
      <c r="A95" s="16"/>
      <c r="B95" s="16"/>
      <c r="C95" s="8" t="s">
        <v>89</v>
      </c>
      <c r="D95" s="9">
        <v>1000000</v>
      </c>
      <c r="E95" s="9">
        <v>1940000</v>
      </c>
      <c r="F95" s="9">
        <v>74600</v>
      </c>
      <c r="G95" s="9">
        <v>3.8</v>
      </c>
    </row>
    <row r="96" spans="1:7">
      <c r="A96" s="8">
        <v>2341</v>
      </c>
      <c r="B96" s="8"/>
      <c r="C96" s="8" t="s">
        <v>90</v>
      </c>
      <c r="D96" s="9">
        <v>500000</v>
      </c>
      <c r="E96" s="9">
        <v>500000</v>
      </c>
      <c r="F96" s="9">
        <v>59000</v>
      </c>
      <c r="G96" s="9">
        <v>11.8</v>
      </c>
    </row>
    <row r="97" spans="1:7">
      <c r="A97" s="17" t="s">
        <v>91</v>
      </c>
      <c r="B97" s="24"/>
      <c r="C97" s="25"/>
      <c r="D97" s="13">
        <v>1670000</v>
      </c>
      <c r="E97" s="13">
        <v>2610000</v>
      </c>
      <c r="F97" s="13">
        <v>137919</v>
      </c>
      <c r="G97" s="54">
        <v>5.28</v>
      </c>
    </row>
    <row r="98" spans="1:7">
      <c r="A98" s="15">
        <v>3111</v>
      </c>
      <c r="B98" s="15"/>
      <c r="C98" s="1" t="s">
        <v>92</v>
      </c>
      <c r="D98" s="40"/>
      <c r="E98" s="41"/>
      <c r="F98" s="41"/>
      <c r="G98" s="39"/>
    </row>
    <row r="99" spans="1:7">
      <c r="A99" s="18"/>
      <c r="B99" s="18"/>
      <c r="C99" s="39" t="s">
        <v>93</v>
      </c>
      <c r="D99" s="9">
        <v>1100000</v>
      </c>
      <c r="E99" s="9">
        <v>1100000</v>
      </c>
      <c r="F99" s="9">
        <v>825000</v>
      </c>
      <c r="G99" s="9">
        <v>75</v>
      </c>
    </row>
    <row r="100" spans="1:7">
      <c r="A100" s="18"/>
      <c r="B100" s="18"/>
      <c r="C100" s="39" t="s">
        <v>94</v>
      </c>
      <c r="D100" s="9">
        <v>150000</v>
      </c>
      <c r="E100" s="9">
        <v>150000</v>
      </c>
      <c r="F100" s="9">
        <v>150000</v>
      </c>
      <c r="G100" s="9">
        <v>100</v>
      </c>
    </row>
    <row r="101" spans="1:7">
      <c r="A101" s="16"/>
      <c r="B101" s="16"/>
      <c r="C101" s="39" t="s">
        <v>95</v>
      </c>
      <c r="D101" s="9"/>
      <c r="E101" s="9">
        <v>229630</v>
      </c>
      <c r="F101" s="9">
        <v>229633.2</v>
      </c>
      <c r="G101" s="61">
        <v>100</v>
      </c>
    </row>
    <row r="102" spans="1:7">
      <c r="A102" s="18">
        <v>3113</v>
      </c>
      <c r="B102" s="15"/>
      <c r="C102" s="1" t="s">
        <v>96</v>
      </c>
      <c r="D102" s="40"/>
      <c r="E102" s="41"/>
      <c r="F102" s="41"/>
      <c r="G102" s="39"/>
    </row>
    <row r="103" spans="1:7">
      <c r="A103" s="18"/>
      <c r="B103" s="18"/>
      <c r="C103" s="8" t="s">
        <v>93</v>
      </c>
      <c r="D103" s="9">
        <v>2200000</v>
      </c>
      <c r="E103" s="9">
        <v>2200000</v>
      </c>
      <c r="F103" s="9">
        <v>1650000</v>
      </c>
      <c r="G103" s="9">
        <v>75</v>
      </c>
    </row>
    <row r="104" spans="1:7">
      <c r="A104" s="18"/>
      <c r="B104" s="18"/>
      <c r="C104" s="8" t="s">
        <v>97</v>
      </c>
      <c r="D104" s="9"/>
      <c r="E104" s="9"/>
      <c r="F104" s="9">
        <v>263080.8</v>
      </c>
      <c r="G104" s="9"/>
    </row>
    <row r="105" spans="1:7">
      <c r="A105" s="16"/>
      <c r="B105" s="16"/>
      <c r="C105" s="8" t="s">
        <v>98</v>
      </c>
      <c r="D105" s="9">
        <v>6000000</v>
      </c>
      <c r="E105" s="9">
        <v>13058190</v>
      </c>
      <c r="F105" s="9">
        <v>5566997.9900000002</v>
      </c>
      <c r="G105" s="10">
        <v>42.6</v>
      </c>
    </row>
    <row r="106" spans="1:7">
      <c r="A106" s="17" t="s">
        <v>99</v>
      </c>
      <c r="B106" s="24"/>
      <c r="C106" s="25"/>
      <c r="D106" s="13">
        <v>9450000</v>
      </c>
      <c r="E106" s="13">
        <f>SUM(E98:E105)</f>
        <v>16737820</v>
      </c>
      <c r="F106" s="13">
        <f>SUM(F98:F105)</f>
        <v>8684711.9900000002</v>
      </c>
      <c r="G106" s="60">
        <v>51.89</v>
      </c>
    </row>
    <row r="107" spans="1:7">
      <c r="A107" s="8">
        <v>3314</v>
      </c>
      <c r="B107" s="8"/>
      <c r="C107" s="8" t="s">
        <v>41</v>
      </c>
      <c r="D107" s="9">
        <v>560000</v>
      </c>
      <c r="E107" s="9">
        <v>580000</v>
      </c>
      <c r="F107" s="9">
        <v>345611.71</v>
      </c>
      <c r="G107" s="61">
        <v>59.6</v>
      </c>
    </row>
    <row r="108" spans="1:7">
      <c r="A108" s="8">
        <v>3315</v>
      </c>
      <c r="B108" s="8"/>
      <c r="C108" s="8" t="s">
        <v>100</v>
      </c>
      <c r="D108" s="9">
        <v>250000</v>
      </c>
      <c r="E108" s="9">
        <v>250000</v>
      </c>
      <c r="F108" s="9">
        <v>37285.919999999998</v>
      </c>
      <c r="G108" s="61">
        <v>14.9</v>
      </c>
    </row>
    <row r="109" spans="1:7">
      <c r="A109" s="15">
        <v>3319</v>
      </c>
      <c r="B109" s="15"/>
      <c r="C109" s="1" t="s">
        <v>43</v>
      </c>
      <c r="D109" s="20"/>
      <c r="E109" s="68"/>
      <c r="F109" s="68"/>
      <c r="G109" s="69"/>
    </row>
    <row r="110" spans="1:7">
      <c r="A110" s="18"/>
      <c r="B110" s="8" t="s">
        <v>101</v>
      </c>
      <c r="C110" s="39" t="s">
        <v>102</v>
      </c>
      <c r="D110" s="31">
        <v>12000</v>
      </c>
      <c r="E110" s="9">
        <v>12000</v>
      </c>
      <c r="F110" s="9">
        <v>6000</v>
      </c>
      <c r="G110" s="61">
        <v>50</v>
      </c>
    </row>
    <row r="111" spans="1:7">
      <c r="A111" s="18"/>
      <c r="B111" s="8" t="s">
        <v>48</v>
      </c>
      <c r="C111" s="39" t="s">
        <v>103</v>
      </c>
      <c r="D111" s="31">
        <v>120000</v>
      </c>
      <c r="E111" s="9">
        <v>120000</v>
      </c>
      <c r="F111" s="9">
        <v>64878.68</v>
      </c>
      <c r="G111" s="10">
        <v>54.07</v>
      </c>
    </row>
    <row r="112" spans="1:7">
      <c r="A112" s="18"/>
      <c r="B112" s="8" t="s">
        <v>104</v>
      </c>
      <c r="C112" s="39" t="s">
        <v>105</v>
      </c>
      <c r="D112" s="31">
        <v>77000</v>
      </c>
      <c r="E112" s="9">
        <v>102000</v>
      </c>
      <c r="F112" s="9">
        <v>96250</v>
      </c>
      <c r="G112" s="10">
        <v>94.36</v>
      </c>
    </row>
    <row r="113" spans="1:7">
      <c r="A113" s="16"/>
      <c r="B113" s="8" t="s">
        <v>44</v>
      </c>
      <c r="C113" s="45" t="s">
        <v>106</v>
      </c>
      <c r="D113" s="42">
        <v>115000</v>
      </c>
      <c r="E113" s="36">
        <v>115000</v>
      </c>
      <c r="F113" s="36">
        <v>107728</v>
      </c>
      <c r="G113" s="63">
        <v>93.68</v>
      </c>
    </row>
    <row r="114" spans="1:7">
      <c r="A114" s="8">
        <v>3322</v>
      </c>
      <c r="B114" s="8"/>
      <c r="C114" s="43" t="s">
        <v>107</v>
      </c>
      <c r="D114" s="9">
        <v>6000</v>
      </c>
      <c r="E114" s="9">
        <v>6000</v>
      </c>
      <c r="F114" s="9">
        <v>3000</v>
      </c>
      <c r="G114" s="61">
        <v>50</v>
      </c>
    </row>
    <row r="115" spans="1:7">
      <c r="A115" s="15">
        <v>3326</v>
      </c>
      <c r="B115" s="1"/>
      <c r="C115" s="43" t="s">
        <v>108</v>
      </c>
      <c r="D115" s="40"/>
      <c r="E115" s="41"/>
      <c r="F115" s="41"/>
      <c r="G115" s="64"/>
    </row>
    <row r="116" spans="1:7">
      <c r="A116" s="18"/>
      <c r="B116" s="1"/>
      <c r="C116" s="43" t="s">
        <v>109</v>
      </c>
      <c r="D116" s="9">
        <v>3000</v>
      </c>
      <c r="E116" s="9">
        <v>3000</v>
      </c>
      <c r="F116" s="9">
        <v>1400</v>
      </c>
      <c r="G116" s="10">
        <v>46.7</v>
      </c>
    </row>
    <row r="117" spans="1:7">
      <c r="A117" s="16"/>
      <c r="B117" s="1"/>
      <c r="C117" s="44" t="s">
        <v>110</v>
      </c>
      <c r="D117" s="36">
        <v>100000</v>
      </c>
      <c r="E117" s="36">
        <v>130000</v>
      </c>
      <c r="F117" s="36">
        <v>27600</v>
      </c>
      <c r="G117" s="63">
        <v>21.23</v>
      </c>
    </row>
    <row r="118" spans="1:7">
      <c r="A118" s="8">
        <v>3341</v>
      </c>
      <c r="B118" s="8"/>
      <c r="C118" s="43" t="s">
        <v>111</v>
      </c>
      <c r="D118" s="9">
        <v>30000</v>
      </c>
      <c r="E118" s="9">
        <v>30000</v>
      </c>
      <c r="F118" s="9">
        <v>8767.15</v>
      </c>
      <c r="G118" s="61">
        <v>29.2</v>
      </c>
    </row>
    <row r="119" spans="1:7">
      <c r="A119" s="8">
        <v>3349</v>
      </c>
      <c r="B119" s="8"/>
      <c r="C119" s="43" t="s">
        <v>46</v>
      </c>
      <c r="D119" s="9">
        <v>80000</v>
      </c>
      <c r="E119" s="9">
        <v>80000</v>
      </c>
      <c r="F119" s="9">
        <v>49922</v>
      </c>
      <c r="G119" s="61">
        <v>62.4</v>
      </c>
    </row>
    <row r="120" spans="1:7">
      <c r="A120" s="15">
        <v>3399</v>
      </c>
      <c r="B120" s="15"/>
      <c r="C120" s="32" t="s">
        <v>112</v>
      </c>
      <c r="D120" s="40"/>
      <c r="E120" s="41"/>
      <c r="F120" s="41"/>
      <c r="G120" s="64"/>
    </row>
    <row r="121" spans="1:7">
      <c r="A121" s="18"/>
      <c r="B121" s="8" t="s">
        <v>101</v>
      </c>
      <c r="C121" s="39" t="s">
        <v>113</v>
      </c>
      <c r="D121" s="31">
        <v>77000</v>
      </c>
      <c r="E121" s="31">
        <v>77000</v>
      </c>
      <c r="F121" s="9">
        <v>37029</v>
      </c>
      <c r="G121" s="10">
        <v>48.09</v>
      </c>
    </row>
    <row r="122" spans="1:7">
      <c r="A122" s="18"/>
      <c r="B122" s="8" t="s">
        <v>48</v>
      </c>
      <c r="C122" s="39" t="s">
        <v>114</v>
      </c>
      <c r="D122" s="31">
        <v>45000</v>
      </c>
      <c r="E122" s="31">
        <v>45000</v>
      </c>
      <c r="F122" s="9">
        <v>23796</v>
      </c>
      <c r="G122" s="61">
        <v>52.88</v>
      </c>
    </row>
    <row r="123" spans="1:7">
      <c r="A123" s="16"/>
      <c r="B123" s="8" t="s">
        <v>104</v>
      </c>
      <c r="C123" s="39" t="s">
        <v>174</v>
      </c>
      <c r="D123" s="31">
        <v>20000</v>
      </c>
      <c r="E123" s="31">
        <v>20000</v>
      </c>
      <c r="F123" s="9">
        <v>14620</v>
      </c>
      <c r="G123" s="10">
        <v>73.099999999999994</v>
      </c>
    </row>
    <row r="124" spans="1:7">
      <c r="A124" s="11" t="s">
        <v>115</v>
      </c>
      <c r="B124" s="11"/>
      <c r="C124" s="11"/>
      <c r="D124" s="13">
        <v>1495000</v>
      </c>
      <c r="E124" s="13">
        <v>1570000</v>
      </c>
      <c r="F124" s="13">
        <f>SUM(F107:F123)</f>
        <v>823888.46000000008</v>
      </c>
      <c r="G124" s="60">
        <v>52.48</v>
      </c>
    </row>
    <row r="125" spans="1:7">
      <c r="A125" s="8">
        <v>3412</v>
      </c>
      <c r="B125" s="8"/>
      <c r="C125" s="43" t="s">
        <v>116</v>
      </c>
      <c r="D125" s="9">
        <v>300000</v>
      </c>
      <c r="E125" s="9">
        <v>300000</v>
      </c>
      <c r="F125" s="9">
        <v>0</v>
      </c>
      <c r="G125" s="9"/>
    </row>
    <row r="126" spans="1:7">
      <c r="A126" s="8">
        <v>3419</v>
      </c>
      <c r="B126" s="8"/>
      <c r="C126" s="43" t="s">
        <v>117</v>
      </c>
      <c r="D126" s="9"/>
      <c r="E126" s="9">
        <v>93000</v>
      </c>
      <c r="F126" s="9">
        <v>93000</v>
      </c>
      <c r="G126" s="9">
        <v>100</v>
      </c>
    </row>
    <row r="127" spans="1:7">
      <c r="A127" s="8">
        <v>3421</v>
      </c>
      <c r="B127" s="8"/>
      <c r="C127" s="43" t="s">
        <v>118</v>
      </c>
      <c r="D127" s="9"/>
      <c r="E127" s="9">
        <v>45000</v>
      </c>
      <c r="F127" s="9">
        <v>45000</v>
      </c>
      <c r="G127" s="9">
        <v>100</v>
      </c>
    </row>
    <row r="128" spans="1:7">
      <c r="A128" s="85">
        <v>3429</v>
      </c>
      <c r="B128" s="85"/>
      <c r="C128" s="43" t="s">
        <v>119</v>
      </c>
      <c r="D128" s="86"/>
      <c r="E128" s="86"/>
      <c r="F128" s="86"/>
      <c r="G128" s="86"/>
    </row>
    <row r="129" spans="1:7">
      <c r="A129" s="85"/>
      <c r="B129" s="85"/>
      <c r="C129" s="43" t="s">
        <v>120</v>
      </c>
      <c r="D129" s="9">
        <v>230000</v>
      </c>
      <c r="E129" s="9">
        <v>84000</v>
      </c>
      <c r="F129" s="9">
        <v>60000</v>
      </c>
      <c r="G129" s="9">
        <v>71.430000000000007</v>
      </c>
    </row>
    <row r="130" spans="1:7">
      <c r="A130" s="85"/>
      <c r="B130" s="85"/>
      <c r="C130" s="43" t="s">
        <v>121</v>
      </c>
      <c r="D130" s="9"/>
      <c r="E130" s="9">
        <v>70500</v>
      </c>
      <c r="F130" s="9">
        <v>54443</v>
      </c>
      <c r="G130" s="9">
        <v>77.22</v>
      </c>
    </row>
    <row r="131" spans="1:7">
      <c r="A131" s="6" t="s">
        <v>122</v>
      </c>
      <c r="B131" s="6"/>
      <c r="C131" s="35"/>
      <c r="D131" s="46">
        <v>530000</v>
      </c>
      <c r="E131" s="46">
        <v>592500</v>
      </c>
      <c r="F131" s="46">
        <f>SUM(F125:F130)</f>
        <v>252443</v>
      </c>
      <c r="G131" s="76">
        <v>42.61</v>
      </c>
    </row>
    <row r="132" spans="1:7">
      <c r="A132" s="8">
        <v>3612</v>
      </c>
      <c r="B132" s="8"/>
      <c r="C132" s="43" t="s">
        <v>52</v>
      </c>
      <c r="D132" s="9">
        <v>2000000</v>
      </c>
      <c r="E132" s="9">
        <v>2000000</v>
      </c>
      <c r="F132" s="9">
        <v>624802.72</v>
      </c>
      <c r="G132" s="61">
        <v>31.2</v>
      </c>
    </row>
    <row r="133" spans="1:7">
      <c r="A133" s="8">
        <v>3613</v>
      </c>
      <c r="B133" s="8"/>
      <c r="C133" s="73" t="s">
        <v>56</v>
      </c>
      <c r="D133" s="20">
        <v>1300000</v>
      </c>
      <c r="E133" s="20">
        <v>1300000</v>
      </c>
      <c r="F133" s="20">
        <v>403346.43</v>
      </c>
      <c r="G133" s="74">
        <v>31.03</v>
      </c>
    </row>
    <row r="134" spans="1:7">
      <c r="A134" s="18"/>
      <c r="B134" s="18"/>
      <c r="C134" s="8" t="s">
        <v>123</v>
      </c>
      <c r="D134" s="31">
        <v>1000000</v>
      </c>
      <c r="E134" s="9">
        <v>1000000</v>
      </c>
      <c r="F134" s="9"/>
      <c r="G134" s="61"/>
    </row>
    <row r="135" spans="1:7">
      <c r="A135" s="18"/>
      <c r="B135" s="18"/>
      <c r="C135" s="18" t="s">
        <v>124</v>
      </c>
      <c r="D135" s="78"/>
      <c r="E135" s="79">
        <v>200000</v>
      </c>
      <c r="F135" s="79"/>
      <c r="G135" s="80"/>
    </row>
    <row r="136" spans="1:7">
      <c r="A136" s="18"/>
      <c r="B136" s="18"/>
      <c r="C136" s="8" t="s">
        <v>125</v>
      </c>
      <c r="D136" s="31"/>
      <c r="E136" s="9">
        <v>600000</v>
      </c>
      <c r="F136" s="9">
        <v>31050</v>
      </c>
      <c r="G136" s="61">
        <v>31.05</v>
      </c>
    </row>
    <row r="137" spans="1:7">
      <c r="A137" s="16"/>
      <c r="B137" s="16"/>
      <c r="C137" s="8" t="s">
        <v>126</v>
      </c>
      <c r="D137" s="31">
        <v>700000</v>
      </c>
      <c r="E137" s="9">
        <v>700000</v>
      </c>
      <c r="F137" s="9">
        <v>482412.48</v>
      </c>
      <c r="G137" s="61">
        <v>68.92</v>
      </c>
    </row>
    <row r="138" spans="1:7">
      <c r="A138" s="18">
        <v>3631</v>
      </c>
      <c r="B138" s="18"/>
      <c r="C138" s="73" t="s">
        <v>58</v>
      </c>
      <c r="D138" s="20">
        <v>1000000</v>
      </c>
      <c r="E138" s="20">
        <v>1000000</v>
      </c>
      <c r="F138" s="20">
        <v>389236</v>
      </c>
      <c r="G138" s="74">
        <v>38.92</v>
      </c>
    </row>
    <row r="139" spans="1:7">
      <c r="A139" s="16"/>
      <c r="B139" s="16"/>
      <c r="C139" s="44" t="s">
        <v>127</v>
      </c>
      <c r="D139" s="36">
        <v>1450000</v>
      </c>
      <c r="E139" s="36">
        <v>1950000</v>
      </c>
      <c r="F139" s="36">
        <v>149436.87</v>
      </c>
      <c r="G139" s="65">
        <v>7.7</v>
      </c>
    </row>
    <row r="140" spans="1:7">
      <c r="A140" s="8">
        <v>3632</v>
      </c>
      <c r="B140" s="8"/>
      <c r="C140" s="43" t="s">
        <v>59</v>
      </c>
      <c r="D140" s="47">
        <v>45000</v>
      </c>
      <c r="E140" s="47">
        <v>45000</v>
      </c>
      <c r="F140" s="9">
        <v>5417</v>
      </c>
      <c r="G140" s="61">
        <v>12</v>
      </c>
    </row>
    <row r="141" spans="1:7">
      <c r="A141" s="8">
        <v>3635</v>
      </c>
      <c r="B141" s="8"/>
      <c r="C141" s="43" t="s">
        <v>128</v>
      </c>
      <c r="D141" s="47">
        <v>200000</v>
      </c>
      <c r="E141" s="47">
        <v>200000</v>
      </c>
      <c r="F141" s="9">
        <v>0</v>
      </c>
      <c r="G141" s="61"/>
    </row>
    <row r="142" spans="1:7">
      <c r="A142" s="15">
        <v>3639</v>
      </c>
      <c r="B142" s="1"/>
      <c r="C142" s="43" t="s">
        <v>60</v>
      </c>
      <c r="D142" s="47">
        <v>2000000</v>
      </c>
      <c r="E142" s="47">
        <v>2437410</v>
      </c>
      <c r="F142" s="9">
        <v>709212</v>
      </c>
      <c r="G142" s="61">
        <v>29.1</v>
      </c>
    </row>
    <row r="143" spans="1:7">
      <c r="A143" s="18"/>
      <c r="B143" s="1"/>
      <c r="C143" s="43" t="s">
        <v>129</v>
      </c>
      <c r="D143" s="47">
        <v>3000000</v>
      </c>
      <c r="E143" s="47">
        <v>3000000</v>
      </c>
      <c r="F143" s="9">
        <v>1000</v>
      </c>
      <c r="G143" s="61">
        <v>0.03</v>
      </c>
    </row>
    <row r="144" spans="1:7">
      <c r="A144" s="18"/>
      <c r="B144" s="1"/>
      <c r="C144" s="43" t="s">
        <v>130</v>
      </c>
      <c r="D144" s="47">
        <v>150000</v>
      </c>
      <c r="E144" s="47">
        <v>150000</v>
      </c>
      <c r="F144" s="9">
        <v>1679</v>
      </c>
      <c r="G144" s="61">
        <v>1.1200000000000001</v>
      </c>
    </row>
    <row r="145" spans="1:7">
      <c r="A145" s="18"/>
      <c r="B145" s="1"/>
      <c r="C145" s="44" t="s">
        <v>131</v>
      </c>
      <c r="D145" s="47">
        <v>100000</v>
      </c>
      <c r="E145" s="47">
        <v>100000</v>
      </c>
      <c r="F145" s="9">
        <v>17061</v>
      </c>
      <c r="G145" s="61">
        <v>17.059999999999999</v>
      </c>
    </row>
    <row r="146" spans="1:7">
      <c r="A146" s="17" t="s">
        <v>132</v>
      </c>
      <c r="B146" s="48"/>
      <c r="C146" s="49"/>
      <c r="D146" s="13">
        <v>12945000</v>
      </c>
      <c r="E146" s="13">
        <f>SUM(E132:E145)</f>
        <v>14682410</v>
      </c>
      <c r="F146" s="13">
        <f>SUM(F132:F145)</f>
        <v>2814653.5</v>
      </c>
      <c r="G146" s="77">
        <v>19.170000000000002</v>
      </c>
    </row>
    <row r="147" spans="1:7">
      <c r="A147" s="8">
        <v>3721</v>
      </c>
      <c r="B147" s="8"/>
      <c r="C147" s="43" t="s">
        <v>133</v>
      </c>
      <c r="D147" s="47">
        <v>40000</v>
      </c>
      <c r="E147" s="47">
        <v>40000</v>
      </c>
      <c r="F147" s="9">
        <v>22911</v>
      </c>
      <c r="G147" s="9">
        <v>57.3</v>
      </c>
    </row>
    <row r="148" spans="1:7">
      <c r="A148" s="15">
        <v>3722</v>
      </c>
      <c r="B148" s="1"/>
      <c r="C148" s="43" t="s">
        <v>134</v>
      </c>
      <c r="D148" s="47">
        <v>1750000</v>
      </c>
      <c r="E148" s="47">
        <v>1750000</v>
      </c>
      <c r="F148" s="9">
        <v>1020552</v>
      </c>
      <c r="G148" s="9">
        <v>58.32</v>
      </c>
    </row>
    <row r="149" spans="1:7">
      <c r="A149" s="18"/>
      <c r="B149" s="1"/>
      <c r="C149" s="43" t="s">
        <v>135</v>
      </c>
      <c r="D149" s="47">
        <v>3000000</v>
      </c>
      <c r="E149" s="47">
        <v>500000</v>
      </c>
      <c r="F149" s="9">
        <v>178500</v>
      </c>
      <c r="G149" s="9">
        <v>5.95</v>
      </c>
    </row>
    <row r="150" spans="1:7">
      <c r="A150" s="16"/>
      <c r="B150" s="1"/>
      <c r="C150" s="43" t="s">
        <v>136</v>
      </c>
      <c r="D150" s="47">
        <v>60000</v>
      </c>
      <c r="E150" s="47">
        <v>60000</v>
      </c>
      <c r="F150" s="9">
        <v>42350</v>
      </c>
      <c r="G150" s="61">
        <v>70.58</v>
      </c>
    </row>
    <row r="151" spans="1:7">
      <c r="A151" s="15">
        <v>3745</v>
      </c>
      <c r="B151" s="15"/>
      <c r="C151" s="43" t="s">
        <v>137</v>
      </c>
      <c r="D151" s="47">
        <v>1970000</v>
      </c>
      <c r="E151" s="47">
        <v>1970000</v>
      </c>
      <c r="F151" s="9">
        <v>1042733.26</v>
      </c>
      <c r="G151" s="9">
        <v>25.9</v>
      </c>
    </row>
    <row r="152" spans="1:7">
      <c r="A152" s="18"/>
      <c r="B152" s="18"/>
      <c r="C152" s="8" t="s">
        <v>138</v>
      </c>
      <c r="D152" s="31">
        <v>1500000</v>
      </c>
      <c r="E152" s="31">
        <v>1500000</v>
      </c>
      <c r="F152" s="9">
        <v>0</v>
      </c>
      <c r="G152" s="9"/>
    </row>
    <row r="153" spans="1:7">
      <c r="A153" s="18"/>
      <c r="B153" s="18"/>
      <c r="C153" s="8" t="s">
        <v>139</v>
      </c>
      <c r="D153" s="31">
        <v>400000</v>
      </c>
      <c r="E153" s="31">
        <v>400000</v>
      </c>
      <c r="F153" s="47">
        <v>0</v>
      </c>
      <c r="G153" s="9"/>
    </row>
    <row r="154" spans="1:7">
      <c r="A154" s="16"/>
      <c r="B154" s="16"/>
      <c r="C154" s="8" t="s">
        <v>140</v>
      </c>
      <c r="D154" s="31">
        <v>150000</v>
      </c>
      <c r="E154" s="31">
        <v>150000</v>
      </c>
      <c r="F154" s="47">
        <v>0</v>
      </c>
      <c r="G154" s="9"/>
    </row>
    <row r="155" spans="1:7">
      <c r="A155" s="17" t="s">
        <v>141</v>
      </c>
      <c r="B155" s="24"/>
      <c r="C155" s="25"/>
      <c r="D155" s="13">
        <v>8870000</v>
      </c>
      <c r="E155" s="13">
        <f>SUM(E147:E154)</f>
        <v>6370000</v>
      </c>
      <c r="F155" s="13">
        <f>SUM(F147:F154)</f>
        <v>2307046.2599999998</v>
      </c>
      <c r="G155" s="77">
        <v>36.22</v>
      </c>
    </row>
    <row r="156" spans="1:7">
      <c r="A156" s="8">
        <v>4351</v>
      </c>
      <c r="B156" s="8"/>
      <c r="C156" s="43" t="s">
        <v>67</v>
      </c>
      <c r="D156" s="31">
        <v>660000</v>
      </c>
      <c r="E156" s="31">
        <v>835700</v>
      </c>
      <c r="F156" s="47">
        <v>434860.16</v>
      </c>
      <c r="G156" s="61">
        <v>52</v>
      </c>
    </row>
    <row r="157" spans="1:7">
      <c r="A157" s="30">
        <v>4357</v>
      </c>
      <c r="B157" s="66"/>
      <c r="C157" s="67" t="s">
        <v>142</v>
      </c>
      <c r="D157" s="31"/>
      <c r="E157" s="31">
        <v>8000</v>
      </c>
      <c r="F157" s="47">
        <v>8000</v>
      </c>
      <c r="G157" s="61">
        <v>100</v>
      </c>
    </row>
    <row r="158" spans="1:7">
      <c r="A158" s="17" t="s">
        <v>143</v>
      </c>
      <c r="B158" s="24"/>
      <c r="C158" s="25"/>
      <c r="D158" s="13">
        <v>660000</v>
      </c>
      <c r="E158" s="13">
        <v>843700</v>
      </c>
      <c r="F158" s="13">
        <f>SUM(F156:F157)</f>
        <v>442860.16</v>
      </c>
      <c r="G158" s="77">
        <v>52.49</v>
      </c>
    </row>
    <row r="159" spans="1:7">
      <c r="A159" s="8">
        <v>5212</v>
      </c>
      <c r="B159" s="8"/>
      <c r="C159" s="43" t="s">
        <v>144</v>
      </c>
      <c r="D159" s="31">
        <v>50000</v>
      </c>
      <c r="E159" s="31">
        <v>50000</v>
      </c>
      <c r="F159" s="47">
        <v>0</v>
      </c>
      <c r="G159" s="10"/>
    </row>
    <row r="160" spans="1:7">
      <c r="A160" s="15">
        <v>5512</v>
      </c>
      <c r="B160" s="1"/>
      <c r="C160" s="43" t="s">
        <v>145</v>
      </c>
      <c r="D160" s="31">
        <v>215000</v>
      </c>
      <c r="E160" s="31">
        <v>215000</v>
      </c>
      <c r="F160" s="47">
        <v>113261.87</v>
      </c>
      <c r="G160" s="10">
        <v>52.68</v>
      </c>
    </row>
    <row r="161" spans="1:7">
      <c r="A161" s="18"/>
      <c r="B161" s="1"/>
      <c r="C161" s="43" t="s">
        <v>146</v>
      </c>
      <c r="D161" s="31">
        <v>200000</v>
      </c>
      <c r="E161" s="31">
        <v>200000</v>
      </c>
      <c r="F161" s="9">
        <v>0</v>
      </c>
      <c r="G161" s="61">
        <v>0</v>
      </c>
    </row>
    <row r="162" spans="1:7">
      <c r="A162" s="16"/>
      <c r="B162" s="1"/>
      <c r="C162" s="43" t="s">
        <v>147</v>
      </c>
      <c r="D162" s="31">
        <v>50000</v>
      </c>
      <c r="E162" s="31">
        <v>50000</v>
      </c>
      <c r="F162" s="47">
        <v>18750</v>
      </c>
      <c r="G162" s="10">
        <v>37.5</v>
      </c>
    </row>
    <row r="163" spans="1:7">
      <c r="A163" s="11" t="s">
        <v>148</v>
      </c>
      <c r="B163" s="11"/>
      <c r="C163" s="11"/>
      <c r="D163" s="13">
        <v>515000</v>
      </c>
      <c r="E163" s="13">
        <v>515000</v>
      </c>
      <c r="F163" s="13">
        <f>SUM(F159:F162)</f>
        <v>132011.87</v>
      </c>
      <c r="G163" s="60">
        <v>25.63</v>
      </c>
    </row>
    <row r="164" spans="1:7">
      <c r="A164" s="16">
        <v>6112</v>
      </c>
      <c r="B164" s="16"/>
      <c r="C164" s="73" t="s">
        <v>149</v>
      </c>
      <c r="D164" s="87">
        <v>1300000</v>
      </c>
      <c r="E164" s="87">
        <v>1300000</v>
      </c>
      <c r="F164" s="88">
        <v>845660.7</v>
      </c>
      <c r="G164" s="74">
        <v>65.099999999999994</v>
      </c>
    </row>
    <row r="165" spans="1:7">
      <c r="A165" s="8">
        <v>6171</v>
      </c>
      <c r="B165" s="8"/>
      <c r="C165" s="43" t="s">
        <v>70</v>
      </c>
      <c r="D165" s="31">
        <v>4000000</v>
      </c>
      <c r="E165" s="31">
        <v>4310000</v>
      </c>
      <c r="F165" s="47">
        <v>2152385.27</v>
      </c>
      <c r="G165" s="61">
        <v>49.9</v>
      </c>
    </row>
    <row r="166" spans="1:7">
      <c r="A166" s="8">
        <v>6310</v>
      </c>
      <c r="B166" s="8"/>
      <c r="C166" s="43" t="s">
        <v>150</v>
      </c>
      <c r="D166" s="31">
        <v>22000</v>
      </c>
      <c r="E166" s="31">
        <v>22000</v>
      </c>
      <c r="F166" s="47">
        <v>16615</v>
      </c>
      <c r="G166" s="61">
        <v>75.5</v>
      </c>
    </row>
    <row r="167" spans="1:7">
      <c r="A167" s="16">
        <v>6320</v>
      </c>
      <c r="B167" s="8"/>
      <c r="C167" s="43" t="s">
        <v>151</v>
      </c>
      <c r="D167" s="31">
        <v>75000</v>
      </c>
      <c r="E167" s="31">
        <v>75000</v>
      </c>
      <c r="F167" s="9">
        <v>74688</v>
      </c>
      <c r="G167" s="61">
        <v>99.6</v>
      </c>
    </row>
    <row r="168" spans="1:7">
      <c r="A168" s="8">
        <v>6330</v>
      </c>
      <c r="B168" s="8"/>
      <c r="C168" s="43" t="s">
        <v>152</v>
      </c>
      <c r="D168" s="31">
        <v>2110000</v>
      </c>
      <c r="E168" s="31">
        <v>2110000</v>
      </c>
      <c r="F168" s="47">
        <v>17835105.379999999</v>
      </c>
      <c r="G168" s="61">
        <v>845.3</v>
      </c>
    </row>
    <row r="169" spans="1:7">
      <c r="A169" s="8">
        <v>6399</v>
      </c>
      <c r="B169" s="8"/>
      <c r="C169" s="43" t="s">
        <v>153</v>
      </c>
      <c r="D169" s="31">
        <v>1150000</v>
      </c>
      <c r="E169" s="31">
        <v>1400000</v>
      </c>
      <c r="F169" s="47"/>
      <c r="G169" s="61">
        <v>76.7</v>
      </c>
    </row>
    <row r="170" spans="1:7">
      <c r="A170" s="8"/>
      <c r="B170" s="8"/>
      <c r="C170" s="43" t="s">
        <v>154</v>
      </c>
      <c r="D170" s="31"/>
      <c r="E170" s="31"/>
      <c r="F170" s="47">
        <v>843980</v>
      </c>
      <c r="G170" s="61"/>
    </row>
    <row r="171" spans="1:7">
      <c r="A171" s="8"/>
      <c r="B171" s="8"/>
      <c r="C171" s="43" t="s">
        <v>155</v>
      </c>
      <c r="D171" s="31"/>
      <c r="E171" s="31"/>
      <c r="F171" s="47">
        <v>229675.41</v>
      </c>
      <c r="G171" s="61"/>
    </row>
    <row r="172" spans="1:7">
      <c r="A172" s="8">
        <v>6402</v>
      </c>
      <c r="B172" s="8"/>
      <c r="C172" s="43" t="s">
        <v>156</v>
      </c>
      <c r="D172" s="31">
        <v>135200</v>
      </c>
      <c r="E172" s="31">
        <v>135200</v>
      </c>
      <c r="F172" s="47">
        <v>135184.32000000001</v>
      </c>
      <c r="G172" s="61">
        <v>100</v>
      </c>
    </row>
    <row r="173" spans="1:7">
      <c r="A173" s="17" t="s">
        <v>157</v>
      </c>
      <c r="B173" s="24"/>
      <c r="C173" s="25"/>
      <c r="D173" s="13">
        <v>8792200</v>
      </c>
      <c r="E173" s="13">
        <v>9352200</v>
      </c>
      <c r="F173" s="13">
        <f>SUM(F164:F172)</f>
        <v>22133294.079999998</v>
      </c>
      <c r="G173" s="11">
        <v>236.66</v>
      </c>
    </row>
    <row r="174" spans="1:7">
      <c r="A174" s="1"/>
      <c r="B174" s="1"/>
      <c r="C174" s="1"/>
      <c r="D174" s="1"/>
      <c r="E174" s="1"/>
      <c r="F174" s="1"/>
      <c r="G174" s="1"/>
    </row>
    <row r="175" spans="1:7">
      <c r="A175" s="26" t="s">
        <v>158</v>
      </c>
      <c r="B175" s="50"/>
      <c r="C175" s="51"/>
      <c r="D175" s="52">
        <v>52350200</v>
      </c>
      <c r="E175" s="52">
        <v>60298460</v>
      </c>
      <c r="F175" s="52">
        <v>40773547.710000001</v>
      </c>
      <c r="G175" s="53">
        <v>67.599999999999994</v>
      </c>
    </row>
    <row r="176" spans="1:7">
      <c r="A176" s="1"/>
      <c r="B176" s="1"/>
      <c r="C176" s="1"/>
      <c r="D176" s="1"/>
      <c r="E176" s="1"/>
      <c r="F176" s="1"/>
      <c r="G176" s="1"/>
    </row>
    <row r="177" spans="1:7">
      <c r="A177" s="1"/>
      <c r="B177" s="1"/>
      <c r="C177" s="1"/>
      <c r="D177" s="1"/>
      <c r="E177" s="1"/>
      <c r="F177" s="1"/>
      <c r="G177" s="1"/>
    </row>
    <row r="178" spans="1:7">
      <c r="A178" s="57" t="s">
        <v>159</v>
      </c>
      <c r="B178" s="56"/>
      <c r="C178" s="33"/>
      <c r="D178" s="34"/>
      <c r="E178" s="34"/>
      <c r="F178" s="1"/>
      <c r="G178" s="1"/>
    </row>
    <row r="179" spans="1:7">
      <c r="A179" s="55"/>
      <c r="B179" s="15">
        <v>8124</v>
      </c>
      <c r="C179" s="8" t="s">
        <v>160</v>
      </c>
      <c r="D179" s="31">
        <v>470000</v>
      </c>
      <c r="E179" s="31">
        <v>3762360</v>
      </c>
      <c r="F179" s="47">
        <v>3600375.61</v>
      </c>
      <c r="G179" s="8">
        <v>95.69</v>
      </c>
    </row>
    <row r="180" spans="1:7">
      <c r="A180" s="55"/>
      <c r="B180" s="16"/>
      <c r="C180" s="30" t="s">
        <v>161</v>
      </c>
      <c r="D180" s="31">
        <v>34330</v>
      </c>
      <c r="E180" s="31">
        <v>34330</v>
      </c>
      <c r="F180" s="9">
        <v>19842</v>
      </c>
      <c r="G180" s="8">
        <v>57.8</v>
      </c>
    </row>
    <row r="181" spans="1:7">
      <c r="A181" s="56"/>
      <c r="B181" s="56"/>
      <c r="C181" s="33"/>
      <c r="D181" s="33"/>
      <c r="E181" s="1"/>
      <c r="F181" s="1"/>
      <c r="G181" s="1"/>
    </row>
    <row r="182" spans="1:7">
      <c r="A182" s="58" t="s">
        <v>162</v>
      </c>
      <c r="B182" s="19"/>
      <c r="C182" s="14"/>
      <c r="D182" s="59">
        <v>52854530</v>
      </c>
      <c r="E182" s="59">
        <f>SUM(E175:E181)</f>
        <v>64095150</v>
      </c>
      <c r="F182" s="59">
        <f>SUM(F175:F181)</f>
        <v>44393765.32</v>
      </c>
      <c r="G182" s="59">
        <v>69.260000000000005</v>
      </c>
    </row>
    <row r="183" spans="1:7">
      <c r="A183" s="1"/>
      <c r="B183" s="1"/>
      <c r="C183" s="1"/>
      <c r="D183" s="1"/>
      <c r="E183" s="4"/>
      <c r="F183" s="1"/>
      <c r="G183" s="1"/>
    </row>
    <row r="184" spans="1:7">
      <c r="A184" s="71" t="s">
        <v>175</v>
      </c>
      <c r="B184" s="66"/>
      <c r="C184" s="39"/>
      <c r="D184" s="70"/>
      <c r="E184" s="1"/>
      <c r="F184" s="1"/>
      <c r="G184" s="1"/>
    </row>
    <row r="185" spans="1:7">
      <c r="A185" s="30" t="s">
        <v>163</v>
      </c>
      <c r="B185" s="39"/>
      <c r="C185" s="75">
        <v>5743903.9800000004</v>
      </c>
      <c r="D185" s="8"/>
      <c r="E185" s="9">
        <v>0</v>
      </c>
      <c r="F185" s="9" t="s">
        <v>164</v>
      </c>
      <c r="G185" s="1"/>
    </row>
    <row r="186" spans="1:7">
      <c r="A186" s="30" t="s">
        <v>165</v>
      </c>
      <c r="B186" s="39"/>
      <c r="C186" s="75">
        <v>109.25</v>
      </c>
      <c r="D186" s="8" t="s">
        <v>166</v>
      </c>
      <c r="E186" s="9">
        <v>240742.46</v>
      </c>
      <c r="F186" s="9">
        <v>40721</v>
      </c>
      <c r="G186" s="1"/>
    </row>
    <row r="187" spans="1:7">
      <c r="A187" s="30" t="s">
        <v>167</v>
      </c>
      <c r="B187" s="39"/>
      <c r="C187" s="9">
        <v>15996523.75</v>
      </c>
      <c r="D187" s="8" t="s">
        <v>168</v>
      </c>
      <c r="E187" s="9">
        <v>1234782.3700000001</v>
      </c>
      <c r="F187" s="4"/>
      <c r="G187" s="1"/>
    </row>
    <row r="188" spans="1:7">
      <c r="A188" s="30" t="s">
        <v>169</v>
      </c>
      <c r="B188" s="39"/>
      <c r="C188" s="9">
        <v>62950.44</v>
      </c>
      <c r="D188" s="8" t="s">
        <v>170</v>
      </c>
      <c r="E188" s="9">
        <v>7599280.1799999997</v>
      </c>
      <c r="F188" s="4"/>
      <c r="G188" s="1"/>
    </row>
  </sheetData>
  <mergeCells count="1">
    <mergeCell ref="A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2017-09-06T11:31:44Z</dcterms:created>
  <dcterms:modified xsi:type="dcterms:W3CDTF">2017-09-14T05:47:29Z</dcterms:modified>
</cp:coreProperties>
</file>