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193" i="1"/>
  <c r="D189"/>
  <c r="F169"/>
  <c r="E169"/>
  <c r="F162"/>
  <c r="F155"/>
  <c r="F149"/>
  <c r="F147"/>
  <c r="F140"/>
  <c r="F126"/>
  <c r="F120"/>
  <c r="E120"/>
  <c r="F105"/>
  <c r="F100"/>
  <c r="F96"/>
  <c r="F90"/>
  <c r="F35"/>
  <c r="F68"/>
  <c r="F19"/>
  <c r="F25"/>
  <c r="E68"/>
  <c r="E72"/>
  <c r="F72"/>
  <c r="F27"/>
</calcChain>
</file>

<file path=xl/sharedStrings.xml><?xml version="1.0" encoding="utf-8"?>
<sst xmlns="http://schemas.openxmlformats.org/spreadsheetml/2006/main" count="213" uniqueCount="183">
  <si>
    <t>Město Ronov nad Doubravou</t>
  </si>
  <si>
    <t>IČ: 00270822</t>
  </si>
  <si>
    <t>fin.hodnoty jsou uváděny v Kč</t>
  </si>
  <si>
    <t>OBLAST  PŘÍJMŮ</t>
  </si>
  <si>
    <t>par.</t>
  </si>
  <si>
    <t>pol.</t>
  </si>
  <si>
    <t>obsah</t>
  </si>
  <si>
    <t xml:space="preserve">schválený </t>
  </si>
  <si>
    <t>rozpočet</t>
  </si>
  <si>
    <t>skutečnost</t>
  </si>
  <si>
    <t>% plnění</t>
  </si>
  <si>
    <t>po RO</t>
  </si>
  <si>
    <t>k UR</t>
  </si>
  <si>
    <t>daň z příjmů FO ze závislé činnosti</t>
  </si>
  <si>
    <t>daň z příjmů FO ze samostatné výděl.činnosti</t>
  </si>
  <si>
    <t>daň z příjmů FO z kapit.výnosů</t>
  </si>
  <si>
    <t>daň z příjmů právnických osob</t>
  </si>
  <si>
    <t>daň z příjmů práv.osob za obce</t>
  </si>
  <si>
    <t>daň z přidané hodnoty</t>
  </si>
  <si>
    <t>odvod z loterií a her krom VHP</t>
  </si>
  <si>
    <t>odvod z výherních hracích přístrojů</t>
  </si>
  <si>
    <t>Celkem sdílené daně a poplatky</t>
  </si>
  <si>
    <t>poplatek za provoz a systém likvidace kom.odpadu</t>
  </si>
  <si>
    <t>poplatek ze psů</t>
  </si>
  <si>
    <t>popl. Za užívání veřejného prostranství</t>
  </si>
  <si>
    <t>správní poplatky</t>
  </si>
  <si>
    <t>daň z nemovitých věcí</t>
  </si>
  <si>
    <t>Celkem poplatky a daně</t>
  </si>
  <si>
    <t>splátky půjček FRB od obyvatelstva</t>
  </si>
  <si>
    <t>Celkem splátky půjček</t>
  </si>
  <si>
    <t>neinvestiční přijaté transfery ze SR- souhr.dot.vzt.</t>
  </si>
  <si>
    <t>ostatní neinvestiční přijaté transfery ze SR- ÚP</t>
  </si>
  <si>
    <t>neinvestiční přijaté transfery od obcí</t>
  </si>
  <si>
    <t>investiční přijaté transfery ze SF-reg.náměstí</t>
  </si>
  <si>
    <t>investiční přijaté transfery ze SF-nákl.automob.</t>
  </si>
  <si>
    <t>ostatní investiční přijaté transf.ze SR-</t>
  </si>
  <si>
    <t>Celkem transfery</t>
  </si>
  <si>
    <t>pěstební činnost</t>
  </si>
  <si>
    <t>lesy města</t>
  </si>
  <si>
    <t>sdružené lesy</t>
  </si>
  <si>
    <t>příjmy z pronájmů ost.nemovitostí-sloupy VO,bud.</t>
  </si>
  <si>
    <t>základní školy</t>
  </si>
  <si>
    <t>činnosti knihovnické</t>
  </si>
  <si>
    <t>činnosti muzeí a galerií</t>
  </si>
  <si>
    <t>ostat.záležitosti sděl.prostř.-prodej městečka</t>
  </si>
  <si>
    <t>ostat.zálež.kult.,církv.,sděl.prostř.-ples města</t>
  </si>
  <si>
    <t>využití volného času dětí a mládeže-šampionát</t>
  </si>
  <si>
    <t>progr.podpory indiv.byt.výstavby</t>
  </si>
  <si>
    <t>bytové hospodářství</t>
  </si>
  <si>
    <t>z poskyt.služeb</t>
  </si>
  <si>
    <t>z pronájmu ostat.nemovitostí</t>
  </si>
  <si>
    <t>příjmy z prodeje nemovitostí</t>
  </si>
  <si>
    <t>přijaté náhrady z přeplatku energií</t>
  </si>
  <si>
    <t>nebytové hospodářství</t>
  </si>
  <si>
    <t>z poskytování služeb</t>
  </si>
  <si>
    <t>příjmy z pronájmu ostat.nemovitostí</t>
  </si>
  <si>
    <t>pohřebnictví</t>
  </si>
  <si>
    <t>komunál.služby a územní rozvoj</t>
  </si>
  <si>
    <t xml:space="preserve"> - z prodeje pozemků</t>
  </si>
  <si>
    <t>sběr a svoz komunál.odpadů</t>
  </si>
  <si>
    <t>využívání a zneškodňování kom.odpadů</t>
  </si>
  <si>
    <t>pečovatelská služba</t>
  </si>
  <si>
    <t>požární ochrana -vratky přeplatku energií</t>
  </si>
  <si>
    <t>činnost místní správy</t>
  </si>
  <si>
    <t xml:space="preserve"> vratky přeplatů energií,pojistného</t>
  </si>
  <si>
    <t>Celkem za služby,prodeje a pronájmy</t>
  </si>
  <si>
    <t>obecné příjmy a výdaje z fin.operací</t>
  </si>
  <si>
    <t>převody mezi účty</t>
  </si>
  <si>
    <t>převod z vl.fondů hosp.činnosti</t>
  </si>
  <si>
    <t>Celkem úroky a převody mezi účty</t>
  </si>
  <si>
    <t>CELKEM  SCHVÁLENÉ  PŘÍJMY</t>
  </si>
  <si>
    <t>VEDLEJŠÍ  HOSPODÁŘSKÁ  ČINNOST</t>
  </si>
  <si>
    <t>účet</t>
  </si>
  <si>
    <t>stav k 31.3.2016</t>
  </si>
  <si>
    <t>úroky</t>
  </si>
  <si>
    <t>Celkem výnosy</t>
  </si>
  <si>
    <t>OBLAST VÝDAJŮ</t>
  </si>
  <si>
    <t>org.01</t>
  </si>
  <si>
    <t>celospolečenská funkce lesů-mobiliář Bažantnice</t>
  </si>
  <si>
    <t>Celkem lesní hospodářství</t>
  </si>
  <si>
    <t>vnitřní obchod-pojízdná prodejna</t>
  </si>
  <si>
    <t>Celkem vnitřní obchod</t>
  </si>
  <si>
    <t>místní komunikace- údržba</t>
  </si>
  <si>
    <t>místní komunikace - rekonstrukce</t>
  </si>
  <si>
    <t>ostat.zálež.poz.komun.-chodníky</t>
  </si>
  <si>
    <t>Celkem doprava</t>
  </si>
  <si>
    <t>odvádění a čištění odp.vod -provoz</t>
  </si>
  <si>
    <t>kanalizace</t>
  </si>
  <si>
    <t>vodní díla v zem.krajině- rybníky</t>
  </si>
  <si>
    <t>Celkem vodní hospodářství</t>
  </si>
  <si>
    <t>mateřská škola-neinvest.transfer</t>
  </si>
  <si>
    <t>základní škola-neinv.transfer</t>
  </si>
  <si>
    <t>zákl.škola- změna vytápění tělocvičny</t>
  </si>
  <si>
    <t>org.153</t>
  </si>
  <si>
    <t>zákl.škola- snížení energet.nár.ZŠ-záv.vyhodnocení</t>
  </si>
  <si>
    <t>Celkem školství</t>
  </si>
  <si>
    <t>činnosti galerií</t>
  </si>
  <si>
    <t>ostatní záležitosti kultury</t>
  </si>
  <si>
    <t>kronika</t>
  </si>
  <si>
    <t>org.02</t>
  </si>
  <si>
    <t>koncerty,přednášky, ván.trhy</t>
  </si>
  <si>
    <t>zachování a obnova kult.památek</t>
  </si>
  <si>
    <t>poř.,zach., obnova hod.míst.kult.památek-údržba</t>
  </si>
  <si>
    <t>přemístění soch,restaurování</t>
  </si>
  <si>
    <t>místní vedení rozhlasu</t>
  </si>
  <si>
    <t>ostat.zál.sděl.prostředků-městečko</t>
  </si>
  <si>
    <t>ostat.zál.kultury,sděl.prostř.</t>
  </si>
  <si>
    <t>SPOZ</t>
  </si>
  <si>
    <t>ples města</t>
  </si>
  <si>
    <t>Celkem kultura, církve a sdělovací prostředky</t>
  </si>
  <si>
    <t>ostatní tělovýchovná činnost</t>
  </si>
  <si>
    <t>využití volného času  dětí a mládeže</t>
  </si>
  <si>
    <t xml:space="preserve"> národní šampionát mažoretek</t>
  </si>
  <si>
    <t>neinvestiční transfery RONDO,JUNÁK</t>
  </si>
  <si>
    <t>ostatní zájmová činnost</t>
  </si>
  <si>
    <t>Celkem tělovýchova a zájmová činnost</t>
  </si>
  <si>
    <t>nebytové hospodásřví-provoz</t>
  </si>
  <si>
    <t>org.150</t>
  </si>
  <si>
    <t>rekonstrukce soc.zařízení radnice,dveře</t>
  </si>
  <si>
    <t>org.146</t>
  </si>
  <si>
    <t>vrata u čp.146</t>
  </si>
  <si>
    <t>veřejné osvětlení</t>
  </si>
  <si>
    <t>územní plánování</t>
  </si>
  <si>
    <t>komunální služby a územ.rozvoj-provoz,VPP</t>
  </si>
  <si>
    <t>spolufinancování rozhledny Lichnice</t>
  </si>
  <si>
    <t>inž.sítě  Za mostem</t>
  </si>
  <si>
    <t>rozvoj obce Mladotice</t>
  </si>
  <si>
    <t>rozvoj obce Moravany</t>
  </si>
  <si>
    <t>Celkem bydlení,nebytové prostory,kom.služby a územ.rozvoj</t>
  </si>
  <si>
    <t>sběr a svoz nebezp.odpadů</t>
  </si>
  <si>
    <t>sběr a svoz komunálních odpadů-provoz</t>
  </si>
  <si>
    <t>sběrný dvůr</t>
  </si>
  <si>
    <t>multifunkční stroj</t>
  </si>
  <si>
    <t>péče o vzhled obcí</t>
  </si>
  <si>
    <t>regenerace náměstí</t>
  </si>
  <si>
    <t>Celkem ochrana životního prostředí</t>
  </si>
  <si>
    <t>osobní asistence,pečovatelská služba</t>
  </si>
  <si>
    <t>Celkem služby sociální péče</t>
  </si>
  <si>
    <t>ochrana obyvatelstva</t>
  </si>
  <si>
    <t>požární ochrana</t>
  </si>
  <si>
    <t>požární ochrana Ronov</t>
  </si>
  <si>
    <t>požární ochrana Ronov-opr.střechy,podp.trámů</t>
  </si>
  <si>
    <t>požární ochrana Mladotice</t>
  </si>
  <si>
    <t>Celkem bezpečnost a pořádek, požární ochrana</t>
  </si>
  <si>
    <t>zastupitelstvo obce</t>
  </si>
  <si>
    <t>obec.příjmy a výdaje  z fin.operací</t>
  </si>
  <si>
    <t>pojištění funkčně nespecifikované</t>
  </si>
  <si>
    <t>převody vlastním fondům v rozp.úz.úrovně</t>
  </si>
  <si>
    <t>ostatní finanční operace</t>
  </si>
  <si>
    <t>Celkem všeobecná veřejná správa a služby</t>
  </si>
  <si>
    <t>CELKEM  VÝDAJE</t>
  </si>
  <si>
    <t>Financování</t>
  </si>
  <si>
    <t>splátka úvěru 11 ŘD</t>
  </si>
  <si>
    <t xml:space="preserve">splátka úvěru osobní auto </t>
  </si>
  <si>
    <t>VÝDAJE  CELKEM  S  FINANCOVÁNÍM</t>
  </si>
  <si>
    <t>ostatní služby -poplatky z účtu</t>
  </si>
  <si>
    <t>Celkem náklady</t>
  </si>
  <si>
    <t>Zůstatky účtů</t>
  </si>
  <si>
    <t>ZBÚ-GEMB</t>
  </si>
  <si>
    <t xml:space="preserve">  - ČS</t>
  </si>
  <si>
    <t xml:space="preserve"> - ČNB</t>
  </si>
  <si>
    <t xml:space="preserve"> - HB</t>
  </si>
  <si>
    <t>Fondy - SF</t>
  </si>
  <si>
    <t xml:space="preserve"> - FRB</t>
  </si>
  <si>
    <t>ZBÚ-hospodářská činnost</t>
  </si>
  <si>
    <t>Termínovaný vklad</t>
  </si>
  <si>
    <t>pokladna - město</t>
  </si>
  <si>
    <t xml:space="preserve"> - hospodářská činnost</t>
  </si>
  <si>
    <t>CELKEM</t>
  </si>
  <si>
    <t>výše nesplacených úvěrů</t>
  </si>
  <si>
    <t xml:space="preserve"> - osobní auto DACIE</t>
  </si>
  <si>
    <t xml:space="preserve"> - 11 řadových domků</t>
  </si>
  <si>
    <t xml:space="preserve">CELKEM </t>
  </si>
  <si>
    <t>odvádění a čištění odpad.vod,nakl.s kaly</t>
  </si>
  <si>
    <t>neinvest.přijaté transf.od krajů</t>
  </si>
  <si>
    <t>k 30.4.2016</t>
  </si>
  <si>
    <t>Přehled  hospodaření  k 30. 4. 2016</t>
  </si>
  <si>
    <t>org.03</t>
  </si>
  <si>
    <t>publikace Ronov n.D.</t>
  </si>
  <si>
    <t>31,1,</t>
  </si>
  <si>
    <t>ostatní projekty</t>
  </si>
  <si>
    <t>stav k 30.4.2016</t>
  </si>
  <si>
    <t xml:space="preserve"> 16.5.2016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</si>
</sst>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/>
    <xf numFmtId="0" fontId="1" fillId="0" borderId="0" xfId="0" applyFont="1"/>
    <xf numFmtId="43" fontId="0" fillId="0" borderId="0" xfId="0" applyNumberFormat="1"/>
    <xf numFmtId="0" fontId="2" fillId="0" borderId="0" xfId="0" applyFont="1"/>
    <xf numFmtId="0" fontId="0" fillId="0" borderId="1" xfId="0" applyBorder="1"/>
    <xf numFmtId="43" fontId="0" fillId="0" borderId="1" xfId="0" applyNumberFormat="1" applyBorder="1"/>
    <xf numFmtId="43" fontId="3" fillId="0" borderId="1" xfId="0" applyNumberFormat="1" applyFont="1" applyBorder="1"/>
    <xf numFmtId="0" fontId="3" fillId="0" borderId="1" xfId="0" applyFont="1" applyBorder="1"/>
    <xf numFmtId="0" fontId="0" fillId="0" borderId="1" xfId="0" applyFont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43" fontId="0" fillId="0" borderId="3" xfId="0" applyNumberFormat="1" applyBorder="1"/>
    <xf numFmtId="43" fontId="0" fillId="0" borderId="4" xfId="0" applyNumberFormat="1" applyBorder="1"/>
    <xf numFmtId="43" fontId="0" fillId="0" borderId="5" xfId="0" applyNumberForma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4" fillId="0" borderId="0" xfId="0" applyFont="1"/>
    <xf numFmtId="0" fontId="0" fillId="0" borderId="21" xfId="0" applyBorder="1"/>
    <xf numFmtId="43" fontId="0" fillId="0" borderId="12" xfId="0" applyNumberFormat="1" applyBorder="1"/>
    <xf numFmtId="0" fontId="3" fillId="0" borderId="0" xfId="0" applyFont="1"/>
    <xf numFmtId="43" fontId="0" fillId="0" borderId="2" xfId="0" applyNumberFormat="1" applyBorder="1"/>
    <xf numFmtId="0" fontId="0" fillId="0" borderId="2" xfId="0" applyFont="1" applyBorder="1"/>
    <xf numFmtId="0" fontId="0" fillId="0" borderId="3" xfId="0" applyBorder="1"/>
    <xf numFmtId="0" fontId="0" fillId="0" borderId="14" xfId="0" applyBorder="1"/>
    <xf numFmtId="0" fontId="1" fillId="0" borderId="4" xfId="0" applyFont="1" applyBorder="1"/>
    <xf numFmtId="0" fontId="1" fillId="0" borderId="5" xfId="0" applyFont="1" applyBorder="1"/>
    <xf numFmtId="43" fontId="1" fillId="0" borderId="1" xfId="0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3" fontId="3" fillId="2" borderId="2" xfId="0" applyNumberFormat="1" applyFont="1" applyFill="1" applyBorder="1"/>
    <xf numFmtId="43" fontId="3" fillId="2" borderId="1" xfId="0" applyNumberFormat="1" applyFont="1" applyFill="1" applyBorder="1"/>
    <xf numFmtId="0" fontId="3" fillId="2" borderId="9" xfId="0" applyFont="1" applyFill="1" applyBorder="1"/>
    <xf numFmtId="0" fontId="0" fillId="2" borderId="0" xfId="0" applyFill="1" applyBorder="1"/>
    <xf numFmtId="0" fontId="0" fillId="2" borderId="10" xfId="0" applyFill="1" applyBorder="1"/>
    <xf numFmtId="43" fontId="3" fillId="2" borderId="0" xfId="0" applyNumberFormat="1" applyFont="1" applyFill="1"/>
    <xf numFmtId="0" fontId="3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14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1" fillId="2" borderId="17" xfId="0" applyFont="1" applyFill="1" applyBorder="1"/>
    <xf numFmtId="0" fontId="0" fillId="2" borderId="18" xfId="0" applyFill="1" applyBorder="1"/>
    <xf numFmtId="0" fontId="0" fillId="2" borderId="19" xfId="0" applyFill="1" applyBorder="1"/>
    <xf numFmtId="43" fontId="1" fillId="2" borderId="13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43" fontId="1" fillId="2" borderId="17" xfId="0" applyNumberFormat="1" applyFont="1" applyFill="1" applyBorder="1"/>
    <xf numFmtId="43" fontId="1" fillId="2" borderId="18" xfId="0" applyNumberFormat="1" applyFont="1" applyFill="1" applyBorder="1"/>
    <xf numFmtId="0" fontId="0" fillId="0" borderId="6" xfId="0" applyBorder="1"/>
    <xf numFmtId="0" fontId="0" fillId="0" borderId="17" xfId="0" applyBorder="1"/>
    <xf numFmtId="43" fontId="0" fillId="0" borderId="19" xfId="0" applyNumberFormat="1" applyBorder="1"/>
    <xf numFmtId="0" fontId="0" fillId="0" borderId="13" xfId="0" applyBorder="1"/>
    <xf numFmtId="0" fontId="3" fillId="0" borderId="0" xfId="0" applyFont="1" applyBorder="1"/>
    <xf numFmtId="43" fontId="3" fillId="0" borderId="0" xfId="0" applyNumberFormat="1" applyFont="1" applyBorder="1"/>
    <xf numFmtId="43" fontId="3" fillId="2" borderId="13" xfId="0" applyNumberFormat="1" applyFont="1" applyFill="1" applyBorder="1"/>
    <xf numFmtId="0" fontId="5" fillId="0" borderId="0" xfId="0" applyFont="1"/>
    <xf numFmtId="0" fontId="0" fillId="0" borderId="14" xfId="0" applyFill="1" applyBorder="1"/>
    <xf numFmtId="0" fontId="1" fillId="0" borderId="3" xfId="0" applyFont="1" applyBorder="1"/>
    <xf numFmtId="0" fontId="1" fillId="0" borderId="3" xfId="0" applyFont="1" applyFill="1" applyBorder="1"/>
    <xf numFmtId="0" fontId="6" fillId="0" borderId="0" xfId="0" applyFont="1"/>
    <xf numFmtId="14" fontId="0" fillId="0" borderId="0" xfId="0" applyNumberFormat="1"/>
    <xf numFmtId="0" fontId="0" fillId="0" borderId="7" xfId="0" applyBorder="1"/>
    <xf numFmtId="0" fontId="3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6"/>
  <sheetViews>
    <sheetView tabSelected="1" topLeftCell="A177" workbookViewId="0">
      <selection activeCell="C196" sqref="C196"/>
    </sheetView>
  </sheetViews>
  <sheetFormatPr defaultRowHeight="15"/>
  <cols>
    <col min="1" max="1" width="7.7109375" customWidth="1"/>
    <col min="2" max="2" width="9.7109375" customWidth="1"/>
    <col min="3" max="3" width="46.5703125" customWidth="1"/>
    <col min="4" max="4" width="18.5703125" customWidth="1"/>
    <col min="5" max="5" width="18.28515625" customWidth="1"/>
    <col min="6" max="6" width="16.42578125" customWidth="1"/>
    <col min="7" max="7" width="11.28515625" customWidth="1"/>
  </cols>
  <sheetData>
    <row r="1" spans="1:7" s="1" customFormat="1"/>
    <row r="2" spans="1:7">
      <c r="A2" s="1" t="s">
        <v>0</v>
      </c>
      <c r="B2" s="1"/>
      <c r="C2" s="1"/>
      <c r="D2" s="1"/>
      <c r="E2" s="1"/>
      <c r="F2" s="1"/>
      <c r="G2" s="1"/>
    </row>
    <row r="3" spans="1:7">
      <c r="A3" s="73" t="s">
        <v>1</v>
      </c>
      <c r="B3" s="73"/>
      <c r="C3" s="73"/>
      <c r="D3" s="1"/>
      <c r="E3" s="1"/>
      <c r="F3" s="1"/>
      <c r="G3" s="1"/>
    </row>
    <row r="5" spans="1:7" ht="15.75">
      <c r="A5" s="77" t="s">
        <v>176</v>
      </c>
      <c r="B5" s="77"/>
      <c r="C5" s="77"/>
      <c r="D5" s="77"/>
      <c r="E5" s="77"/>
      <c r="F5" s="77"/>
      <c r="G5" s="77"/>
    </row>
    <row r="6" spans="1:7">
      <c r="A6" s="78" t="s">
        <v>2</v>
      </c>
      <c r="B6" s="78"/>
      <c r="C6" s="78"/>
      <c r="D6" s="78"/>
      <c r="E6" s="78"/>
      <c r="F6" s="78"/>
      <c r="G6" s="78"/>
    </row>
    <row r="7" spans="1:7">
      <c r="A7" s="4"/>
      <c r="B7" s="1"/>
      <c r="C7" s="1"/>
      <c r="D7" s="1"/>
      <c r="E7" s="1"/>
      <c r="F7" s="1"/>
      <c r="G7" s="1"/>
    </row>
    <row r="8" spans="1:7" ht="15.75" thickBot="1">
      <c r="A8" s="24" t="s">
        <v>3</v>
      </c>
      <c r="B8" s="1"/>
      <c r="C8" s="1"/>
      <c r="D8" s="1"/>
      <c r="E8" s="1"/>
      <c r="F8" s="1"/>
      <c r="G8" s="1"/>
    </row>
    <row r="9" spans="1:7">
      <c r="A9" s="35" t="s">
        <v>4</v>
      </c>
      <c r="B9" s="35" t="s">
        <v>5</v>
      </c>
      <c r="C9" s="35" t="s">
        <v>6</v>
      </c>
      <c r="D9" s="35" t="s">
        <v>7</v>
      </c>
      <c r="E9" s="35" t="s">
        <v>8</v>
      </c>
      <c r="F9" s="35" t="s">
        <v>9</v>
      </c>
      <c r="G9" s="35" t="s">
        <v>10</v>
      </c>
    </row>
    <row r="10" spans="1:7" ht="15.75" thickBot="1">
      <c r="A10" s="25"/>
      <c r="B10" s="25"/>
      <c r="C10" s="25"/>
      <c r="D10" s="36" t="s">
        <v>8</v>
      </c>
      <c r="E10" s="36" t="s">
        <v>11</v>
      </c>
      <c r="F10" s="36" t="s">
        <v>175</v>
      </c>
      <c r="G10" s="36" t="s">
        <v>12</v>
      </c>
    </row>
    <row r="11" spans="1:7">
      <c r="A11" s="17"/>
      <c r="B11" s="17">
        <v>1111</v>
      </c>
      <c r="C11" s="17" t="s">
        <v>13</v>
      </c>
      <c r="D11" s="26">
        <v>4009320</v>
      </c>
      <c r="E11" s="26">
        <v>4009320</v>
      </c>
      <c r="F11" s="26">
        <v>1407728.93</v>
      </c>
      <c r="G11" s="26">
        <v>35.1</v>
      </c>
    </row>
    <row r="12" spans="1:7">
      <c r="A12" s="5"/>
      <c r="B12" s="5">
        <v>1112</v>
      </c>
      <c r="C12" s="5" t="s">
        <v>14</v>
      </c>
      <c r="D12" s="6">
        <v>62100</v>
      </c>
      <c r="E12" s="6">
        <v>62100</v>
      </c>
      <c r="F12" s="6">
        <v>31167.74</v>
      </c>
      <c r="G12" s="6">
        <v>50.2</v>
      </c>
    </row>
    <row r="13" spans="1:7">
      <c r="A13" s="5"/>
      <c r="B13" s="5">
        <v>1113</v>
      </c>
      <c r="C13" s="5" t="s">
        <v>15</v>
      </c>
      <c r="D13" s="6">
        <v>424400</v>
      </c>
      <c r="E13" s="6">
        <v>424400</v>
      </c>
      <c r="F13" s="6">
        <v>146351.38</v>
      </c>
      <c r="G13" s="6">
        <v>34.5</v>
      </c>
    </row>
    <row r="14" spans="1:7">
      <c r="A14" s="5"/>
      <c r="B14" s="5">
        <v>1121</v>
      </c>
      <c r="C14" s="5" t="s">
        <v>16</v>
      </c>
      <c r="D14" s="6">
        <v>3954150</v>
      </c>
      <c r="E14" s="6">
        <v>3954150</v>
      </c>
      <c r="F14" s="6">
        <v>1216425.1399999999</v>
      </c>
      <c r="G14" s="6">
        <v>30.8</v>
      </c>
    </row>
    <row r="15" spans="1:7">
      <c r="A15" s="5"/>
      <c r="B15" s="5">
        <v>1122</v>
      </c>
      <c r="C15" s="5" t="s">
        <v>17</v>
      </c>
      <c r="D15" s="6"/>
      <c r="E15" s="6"/>
      <c r="F15" s="6">
        <v>640110</v>
      </c>
      <c r="G15" s="6"/>
    </row>
    <row r="16" spans="1:7">
      <c r="A16" s="5"/>
      <c r="B16" s="5">
        <v>1211</v>
      </c>
      <c r="C16" s="5" t="s">
        <v>18</v>
      </c>
      <c r="D16" s="6">
        <v>8198730</v>
      </c>
      <c r="E16" s="6">
        <v>8198730</v>
      </c>
      <c r="F16" s="6">
        <v>2719739.5</v>
      </c>
      <c r="G16" s="6">
        <v>33.200000000000003</v>
      </c>
    </row>
    <row r="17" spans="1:7">
      <c r="A17" s="5"/>
      <c r="B17" s="5">
        <v>1351</v>
      </c>
      <c r="C17" s="5" t="s">
        <v>19</v>
      </c>
      <c r="D17" s="6">
        <v>62000</v>
      </c>
      <c r="E17" s="6">
        <v>62000</v>
      </c>
      <c r="F17" s="6">
        <v>21776.74</v>
      </c>
      <c r="G17" s="6">
        <v>35.1</v>
      </c>
    </row>
    <row r="18" spans="1:7">
      <c r="A18" s="5"/>
      <c r="B18" s="5">
        <v>1355</v>
      </c>
      <c r="C18" s="5" t="s">
        <v>20</v>
      </c>
      <c r="D18" s="6"/>
      <c r="E18" s="6"/>
      <c r="F18" s="6">
        <v>98231.39</v>
      </c>
      <c r="G18" s="6"/>
    </row>
    <row r="19" spans="1:7">
      <c r="A19" s="37" t="s">
        <v>21</v>
      </c>
      <c r="B19" s="38"/>
      <c r="C19" s="39"/>
      <c r="D19" s="40">
        <v>16710700</v>
      </c>
      <c r="E19" s="40">
        <v>16710700</v>
      </c>
      <c r="F19" s="40">
        <f>SUM(F11:F18)</f>
        <v>6281530.8199999994</v>
      </c>
      <c r="G19" s="40">
        <v>37.58</v>
      </c>
    </row>
    <row r="20" spans="1:7">
      <c r="A20" s="8"/>
      <c r="B20" s="9">
        <v>1340</v>
      </c>
      <c r="C20" s="5" t="s">
        <v>22</v>
      </c>
      <c r="D20" s="6">
        <v>760000</v>
      </c>
      <c r="E20" s="6">
        <v>760000</v>
      </c>
      <c r="F20" s="6">
        <v>708169</v>
      </c>
      <c r="G20" s="6">
        <v>93.2</v>
      </c>
    </row>
    <row r="21" spans="1:7">
      <c r="A21" s="8"/>
      <c r="B21" s="9">
        <v>1341</v>
      </c>
      <c r="C21" s="5" t="s">
        <v>23</v>
      </c>
      <c r="D21" s="6">
        <v>34500</v>
      </c>
      <c r="E21" s="6">
        <v>34500</v>
      </c>
      <c r="F21" s="6">
        <v>31768</v>
      </c>
      <c r="G21" s="6">
        <v>92.1</v>
      </c>
    </row>
    <row r="22" spans="1:7">
      <c r="A22" s="8"/>
      <c r="B22" s="9">
        <v>1343</v>
      </c>
      <c r="C22" s="5" t="s">
        <v>24</v>
      </c>
      <c r="D22" s="6">
        <v>100000</v>
      </c>
      <c r="E22" s="6">
        <v>100000</v>
      </c>
      <c r="F22" s="6">
        <v>9200</v>
      </c>
      <c r="G22" s="6">
        <v>9.1999999999999993</v>
      </c>
    </row>
    <row r="23" spans="1:7">
      <c r="A23" s="5"/>
      <c r="B23" s="5">
        <v>1361</v>
      </c>
      <c r="C23" s="5" t="s">
        <v>25</v>
      </c>
      <c r="D23" s="6">
        <v>130000</v>
      </c>
      <c r="E23" s="6">
        <v>130000</v>
      </c>
      <c r="F23" s="6">
        <v>38755</v>
      </c>
      <c r="G23" s="6">
        <v>29.8</v>
      </c>
    </row>
    <row r="24" spans="1:7">
      <c r="A24" s="5"/>
      <c r="B24" s="5">
        <v>1511</v>
      </c>
      <c r="C24" s="5" t="s">
        <v>26</v>
      </c>
      <c r="D24" s="6">
        <v>1520000</v>
      </c>
      <c r="E24" s="6">
        <v>1520000</v>
      </c>
      <c r="F24" s="6">
        <v>72479.55</v>
      </c>
      <c r="G24" s="6">
        <v>4.8</v>
      </c>
    </row>
    <row r="25" spans="1:7">
      <c r="A25" s="37" t="s">
        <v>27</v>
      </c>
      <c r="B25" s="38"/>
      <c r="C25" s="39"/>
      <c r="D25" s="41">
        <v>2544500</v>
      </c>
      <c r="E25" s="41">
        <v>2544500</v>
      </c>
      <c r="F25" s="41">
        <f>SUM(F20:F24)</f>
        <v>860371.55</v>
      </c>
      <c r="G25" s="41">
        <v>33.81</v>
      </c>
    </row>
    <row r="26" spans="1:7">
      <c r="A26" s="5"/>
      <c r="B26" s="5">
        <v>2460</v>
      </c>
      <c r="C26" s="5" t="s">
        <v>28</v>
      </c>
      <c r="D26" s="6">
        <v>173330</v>
      </c>
      <c r="E26" s="6">
        <v>173330</v>
      </c>
      <c r="F26" s="6">
        <v>61111.18</v>
      </c>
      <c r="G26" s="6">
        <v>35.299999999999997</v>
      </c>
    </row>
    <row r="27" spans="1:7">
      <c r="A27" s="42" t="s">
        <v>29</v>
      </c>
      <c r="B27" s="43"/>
      <c r="C27" s="44"/>
      <c r="D27" s="45">
        <v>173330</v>
      </c>
      <c r="E27" s="45">
        <v>173330</v>
      </c>
      <c r="F27" s="45">
        <f>SUM(F26)</f>
        <v>61111.18</v>
      </c>
      <c r="G27" s="45">
        <v>35.299999999999997</v>
      </c>
    </row>
    <row r="28" spans="1:7">
      <c r="A28" s="5"/>
      <c r="B28" s="5">
        <v>4112</v>
      </c>
      <c r="C28" s="5" t="s">
        <v>30</v>
      </c>
      <c r="D28" s="6">
        <v>961500</v>
      </c>
      <c r="E28" s="6">
        <v>961500</v>
      </c>
      <c r="F28" s="6">
        <v>320500</v>
      </c>
      <c r="G28" s="6">
        <v>33.299999999999997</v>
      </c>
    </row>
    <row r="29" spans="1:7">
      <c r="A29" s="5"/>
      <c r="B29" s="5">
        <v>4116</v>
      </c>
      <c r="C29" s="5" t="s">
        <v>31</v>
      </c>
      <c r="D29" s="6">
        <v>407000</v>
      </c>
      <c r="E29" s="6">
        <v>407000</v>
      </c>
      <c r="F29" s="6">
        <v>309605</v>
      </c>
      <c r="G29" s="6">
        <v>76.099999999999994</v>
      </c>
    </row>
    <row r="30" spans="1:7">
      <c r="A30" s="5"/>
      <c r="B30" s="5">
        <v>4121</v>
      </c>
      <c r="C30" s="5" t="s">
        <v>32</v>
      </c>
      <c r="D30" s="6"/>
      <c r="E30" s="6"/>
      <c r="F30" s="6">
        <v>2196</v>
      </c>
      <c r="G30" s="6"/>
    </row>
    <row r="31" spans="1:7">
      <c r="A31" s="5"/>
      <c r="B31" s="5">
        <v>4213</v>
      </c>
      <c r="C31" s="5" t="s">
        <v>33</v>
      </c>
      <c r="D31" s="6">
        <v>438590</v>
      </c>
      <c r="E31" s="6">
        <v>438590</v>
      </c>
      <c r="F31" s="6">
        <v>1612309</v>
      </c>
      <c r="G31" s="6">
        <v>367.61</v>
      </c>
    </row>
    <row r="32" spans="1:7">
      <c r="A32" s="5"/>
      <c r="B32" s="5">
        <v>4213</v>
      </c>
      <c r="C32" s="5" t="s">
        <v>34</v>
      </c>
      <c r="D32" s="6"/>
      <c r="E32" s="6"/>
      <c r="F32" s="6">
        <v>11809.51</v>
      </c>
      <c r="G32" s="6"/>
    </row>
    <row r="33" spans="1:7">
      <c r="A33" s="5"/>
      <c r="B33" s="5">
        <v>4216</v>
      </c>
      <c r="C33" s="5" t="s">
        <v>35</v>
      </c>
      <c r="D33" s="6"/>
      <c r="E33" s="6"/>
      <c r="F33" s="6">
        <v>200763.2</v>
      </c>
      <c r="G33" s="6"/>
    </row>
    <row r="34" spans="1:7" s="1" customFormat="1">
      <c r="A34" s="62"/>
      <c r="B34" s="75">
        <v>4122</v>
      </c>
      <c r="C34" s="13" t="s">
        <v>174</v>
      </c>
      <c r="D34" s="6"/>
      <c r="E34" s="6"/>
      <c r="F34" s="6">
        <v>72000</v>
      </c>
      <c r="G34" s="6"/>
    </row>
    <row r="35" spans="1:7">
      <c r="A35" s="46" t="s">
        <v>36</v>
      </c>
      <c r="B35" s="47"/>
      <c r="C35" s="48"/>
      <c r="D35" s="41">
        <v>1807090</v>
      </c>
      <c r="E35" s="41">
        <v>1807090</v>
      </c>
      <c r="F35" s="41">
        <f>SUM(F28:F34)</f>
        <v>2529182.71</v>
      </c>
      <c r="G35" s="41">
        <v>135.97</v>
      </c>
    </row>
    <row r="36" spans="1:7">
      <c r="A36" s="15">
        <v>1031</v>
      </c>
      <c r="B36" s="15"/>
      <c r="C36" s="5" t="s">
        <v>37</v>
      </c>
      <c r="D36" s="18"/>
      <c r="E36" s="19"/>
      <c r="F36" s="19"/>
      <c r="G36" s="20"/>
    </row>
    <row r="37" spans="1:7">
      <c r="A37" s="16"/>
      <c r="B37" s="16"/>
      <c r="C37" s="12" t="s">
        <v>38</v>
      </c>
      <c r="D37" s="6">
        <v>453750</v>
      </c>
      <c r="E37" s="6">
        <v>453750</v>
      </c>
      <c r="F37" s="6">
        <v>52</v>
      </c>
      <c r="G37" s="6">
        <v>0.01</v>
      </c>
    </row>
    <row r="38" spans="1:7">
      <c r="A38" s="17"/>
      <c r="B38" s="17"/>
      <c r="C38" s="12" t="s">
        <v>39</v>
      </c>
      <c r="D38" s="6">
        <v>1260000</v>
      </c>
      <c r="E38" s="6">
        <v>1260000</v>
      </c>
      <c r="F38" s="6">
        <v>428142.81</v>
      </c>
      <c r="G38" s="6">
        <v>33.97</v>
      </c>
    </row>
    <row r="39" spans="1:7">
      <c r="A39" s="5">
        <v>2144</v>
      </c>
      <c r="B39" s="5"/>
      <c r="C39" s="5" t="s">
        <v>40</v>
      </c>
      <c r="D39" s="6">
        <v>31100</v>
      </c>
      <c r="E39" s="6">
        <v>31100</v>
      </c>
      <c r="F39" s="6">
        <v>18815.3</v>
      </c>
      <c r="G39" s="6">
        <v>60.5</v>
      </c>
    </row>
    <row r="40" spans="1:7" s="1" customFormat="1">
      <c r="A40" s="5">
        <v>2321</v>
      </c>
      <c r="B40" s="5"/>
      <c r="C40" s="5" t="s">
        <v>173</v>
      </c>
      <c r="D40" s="6"/>
      <c r="E40" s="6">
        <v>56090</v>
      </c>
      <c r="F40" s="6">
        <v>56094</v>
      </c>
      <c r="G40" s="6">
        <v>100</v>
      </c>
    </row>
    <row r="41" spans="1:7">
      <c r="A41" s="5">
        <v>3113</v>
      </c>
      <c r="B41" s="5"/>
      <c r="C41" s="5" t="s">
        <v>41</v>
      </c>
      <c r="D41" s="6">
        <v>137000</v>
      </c>
      <c r="E41" s="6">
        <v>137000</v>
      </c>
      <c r="F41" s="6">
        <v>136464.53</v>
      </c>
      <c r="G41" s="6">
        <v>99.6</v>
      </c>
    </row>
    <row r="42" spans="1:7">
      <c r="A42" s="5">
        <v>3314</v>
      </c>
      <c r="B42" s="5"/>
      <c r="C42" s="5" t="s">
        <v>42</v>
      </c>
      <c r="D42" s="6">
        <v>22000</v>
      </c>
      <c r="E42" s="6">
        <v>22000</v>
      </c>
      <c r="F42" s="6">
        <v>11360</v>
      </c>
      <c r="G42" s="6">
        <v>51.6</v>
      </c>
    </row>
    <row r="43" spans="1:7">
      <c r="A43" s="5">
        <v>3315</v>
      </c>
      <c r="B43" s="5"/>
      <c r="C43" s="5" t="s">
        <v>43</v>
      </c>
      <c r="D43" s="6">
        <v>7000</v>
      </c>
      <c r="E43" s="6">
        <v>7000</v>
      </c>
      <c r="F43" s="6">
        <v>4700</v>
      </c>
      <c r="G43" s="6">
        <v>67.099999999999994</v>
      </c>
    </row>
    <row r="44" spans="1:7">
      <c r="A44" s="5">
        <v>3349</v>
      </c>
      <c r="B44" s="5"/>
      <c r="C44" s="5" t="s">
        <v>44</v>
      </c>
      <c r="D44" s="6">
        <v>3000</v>
      </c>
      <c r="E44" s="6">
        <v>3000</v>
      </c>
      <c r="F44" s="6">
        <v>1400</v>
      </c>
      <c r="G44" s="6">
        <v>46.7</v>
      </c>
    </row>
    <row r="45" spans="1:7">
      <c r="A45" s="5">
        <v>3399</v>
      </c>
      <c r="B45" s="5"/>
      <c r="C45" s="5" t="s">
        <v>45</v>
      </c>
      <c r="D45" s="6">
        <v>45000</v>
      </c>
      <c r="E45" s="6">
        <v>45000</v>
      </c>
      <c r="F45" s="6">
        <v>37780</v>
      </c>
      <c r="G45" s="6">
        <v>84</v>
      </c>
    </row>
    <row r="46" spans="1:7">
      <c r="A46" s="5">
        <v>3421</v>
      </c>
      <c r="B46" s="5"/>
      <c r="C46" s="5" t="s">
        <v>46</v>
      </c>
      <c r="D46" s="6">
        <v>110000</v>
      </c>
      <c r="E46" s="6">
        <v>110000</v>
      </c>
      <c r="F46" s="6">
        <v>10000</v>
      </c>
      <c r="G46" s="6">
        <v>9.1</v>
      </c>
    </row>
    <row r="47" spans="1:7" s="1" customFormat="1">
      <c r="A47" s="5">
        <v>3429</v>
      </c>
      <c r="B47" s="5"/>
      <c r="C47" s="5" t="s">
        <v>114</v>
      </c>
      <c r="D47" s="6"/>
      <c r="E47" s="6"/>
      <c r="F47" s="6">
        <v>1500</v>
      </c>
      <c r="G47" s="6"/>
    </row>
    <row r="48" spans="1:7">
      <c r="A48" s="5">
        <v>3611</v>
      </c>
      <c r="B48" s="5"/>
      <c r="C48" s="5" t="s">
        <v>47</v>
      </c>
      <c r="D48" s="6">
        <v>10370</v>
      </c>
      <c r="E48" s="6">
        <v>10370</v>
      </c>
      <c r="F48" s="6">
        <v>3660.82</v>
      </c>
      <c r="G48" s="6">
        <v>35.299999999999997</v>
      </c>
    </row>
    <row r="49" spans="1:7">
      <c r="A49" s="15">
        <v>3612</v>
      </c>
      <c r="B49" s="15"/>
      <c r="C49" s="12" t="s">
        <v>48</v>
      </c>
      <c r="D49" s="18"/>
      <c r="E49" s="19"/>
      <c r="F49" s="19"/>
      <c r="G49" s="20"/>
    </row>
    <row r="50" spans="1:7">
      <c r="A50" s="16"/>
      <c r="B50" s="16"/>
      <c r="C50" s="5" t="s">
        <v>49</v>
      </c>
      <c r="D50" s="6">
        <v>350000</v>
      </c>
      <c r="E50" s="6">
        <v>350000</v>
      </c>
      <c r="F50" s="6">
        <v>121692</v>
      </c>
      <c r="G50" s="6">
        <v>34.799999999999997</v>
      </c>
    </row>
    <row r="51" spans="1:7">
      <c r="A51" s="16"/>
      <c r="B51" s="16"/>
      <c r="C51" s="5" t="s">
        <v>50</v>
      </c>
      <c r="D51" s="6">
        <v>1146000</v>
      </c>
      <c r="E51" s="6">
        <v>1146000</v>
      </c>
      <c r="F51" s="6">
        <v>387556</v>
      </c>
      <c r="G51" s="6">
        <v>33.799999999999997</v>
      </c>
    </row>
    <row r="52" spans="1:7">
      <c r="A52" s="16"/>
      <c r="B52" s="16"/>
      <c r="C52" s="5" t="s">
        <v>51</v>
      </c>
      <c r="D52" s="6">
        <v>571700</v>
      </c>
      <c r="E52" s="6">
        <v>571700</v>
      </c>
      <c r="F52" s="6">
        <v>174137</v>
      </c>
      <c r="G52" s="6">
        <v>30.5</v>
      </c>
    </row>
    <row r="53" spans="1:7">
      <c r="A53" s="17"/>
      <c r="B53" s="17"/>
      <c r="C53" s="5" t="s">
        <v>52</v>
      </c>
      <c r="D53" s="6"/>
      <c r="E53" s="6"/>
      <c r="F53" s="6">
        <v>1338</v>
      </c>
      <c r="G53" s="6">
        <v>0</v>
      </c>
    </row>
    <row r="54" spans="1:7">
      <c r="A54" s="15">
        <v>3613</v>
      </c>
      <c r="B54" s="15"/>
      <c r="C54" s="12" t="s">
        <v>53</v>
      </c>
      <c r="D54" s="18"/>
      <c r="E54" s="19"/>
      <c r="F54" s="19"/>
      <c r="G54" s="20"/>
    </row>
    <row r="55" spans="1:7">
      <c r="A55" s="16"/>
      <c r="B55" s="16"/>
      <c r="C55" s="5" t="s">
        <v>54</v>
      </c>
      <c r="D55" s="6">
        <v>140000</v>
      </c>
      <c r="E55" s="6">
        <v>140000</v>
      </c>
      <c r="F55" s="6">
        <v>46747</v>
      </c>
      <c r="G55" s="6">
        <v>33.4</v>
      </c>
    </row>
    <row r="56" spans="1:7">
      <c r="A56" s="16"/>
      <c r="B56" s="16"/>
      <c r="C56" s="5" t="s">
        <v>55</v>
      </c>
      <c r="D56" s="6">
        <v>175000</v>
      </c>
      <c r="E56" s="6">
        <v>175000</v>
      </c>
      <c r="F56" s="6">
        <v>80611.31</v>
      </c>
      <c r="G56" s="6">
        <v>46.1</v>
      </c>
    </row>
    <row r="57" spans="1:7">
      <c r="A57" s="17"/>
      <c r="B57" s="17"/>
      <c r="C57" s="5" t="s">
        <v>52</v>
      </c>
      <c r="D57" s="6"/>
      <c r="E57" s="6"/>
      <c r="F57" s="6">
        <v>16461</v>
      </c>
      <c r="G57" s="6"/>
    </row>
    <row r="58" spans="1:7">
      <c r="A58" s="5">
        <v>3631</v>
      </c>
      <c r="B58" s="5"/>
      <c r="C58" s="5" t="s">
        <v>52</v>
      </c>
      <c r="D58" s="6"/>
      <c r="E58" s="6"/>
      <c r="F58" s="6">
        <v>29842</v>
      </c>
      <c r="G58" s="6"/>
    </row>
    <row r="59" spans="1:7">
      <c r="A59" s="5">
        <v>3632</v>
      </c>
      <c r="B59" s="5"/>
      <c r="C59" s="5" t="s">
        <v>56</v>
      </c>
      <c r="D59" s="6">
        <v>7500</v>
      </c>
      <c r="E59" s="6">
        <v>7500</v>
      </c>
      <c r="F59" s="6">
        <v>0</v>
      </c>
      <c r="G59" s="6">
        <v>0</v>
      </c>
    </row>
    <row r="60" spans="1:7">
      <c r="A60" s="15">
        <v>3639</v>
      </c>
      <c r="B60" s="15"/>
      <c r="C60" s="5" t="s">
        <v>57</v>
      </c>
      <c r="D60" s="6">
        <v>128000</v>
      </c>
      <c r="E60" s="6">
        <v>128000</v>
      </c>
      <c r="F60" s="6">
        <v>4068</v>
      </c>
      <c r="G60" s="6">
        <v>3.2</v>
      </c>
    </row>
    <row r="61" spans="1:7">
      <c r="A61" s="17"/>
      <c r="B61" s="17"/>
      <c r="C61" s="5" t="s">
        <v>58</v>
      </c>
      <c r="D61" s="6"/>
      <c r="E61" s="6">
        <v>19220</v>
      </c>
      <c r="F61" s="6">
        <v>19219</v>
      </c>
      <c r="G61" s="6">
        <v>100</v>
      </c>
    </row>
    <row r="62" spans="1:7">
      <c r="A62" s="5">
        <v>3722</v>
      </c>
      <c r="B62" s="5"/>
      <c r="C62" s="5" t="s">
        <v>59</v>
      </c>
      <c r="D62" s="6">
        <v>6000</v>
      </c>
      <c r="E62" s="6">
        <v>6000</v>
      </c>
      <c r="F62" s="6">
        <v>2560</v>
      </c>
      <c r="G62" s="6">
        <v>42.7</v>
      </c>
    </row>
    <row r="63" spans="1:7">
      <c r="A63" s="5">
        <v>3725</v>
      </c>
      <c r="B63" s="5"/>
      <c r="C63" s="5" t="s">
        <v>60</v>
      </c>
      <c r="D63" s="6">
        <v>230000</v>
      </c>
      <c r="E63" s="6">
        <v>230000</v>
      </c>
      <c r="F63" s="6">
        <v>63962.7</v>
      </c>
      <c r="G63" s="6">
        <v>27.8</v>
      </c>
    </row>
    <row r="64" spans="1:7">
      <c r="A64" s="5">
        <v>4351</v>
      </c>
      <c r="B64" s="5"/>
      <c r="C64" s="5" t="s">
        <v>61</v>
      </c>
      <c r="D64" s="6">
        <v>133000</v>
      </c>
      <c r="E64" s="6">
        <v>133000</v>
      </c>
      <c r="F64" s="6">
        <v>47672</v>
      </c>
      <c r="G64" s="6">
        <v>35.799999999999997</v>
      </c>
    </row>
    <row r="65" spans="1:7">
      <c r="A65" s="5">
        <v>5512</v>
      </c>
      <c r="B65" s="5"/>
      <c r="C65" s="5" t="s">
        <v>62</v>
      </c>
      <c r="D65" s="6"/>
      <c r="E65" s="6"/>
      <c r="F65" s="6">
        <v>7340</v>
      </c>
      <c r="G65" s="6"/>
    </row>
    <row r="66" spans="1:7">
      <c r="A66" s="16">
        <v>6171</v>
      </c>
      <c r="B66" s="16"/>
      <c r="C66" s="5" t="s">
        <v>63</v>
      </c>
      <c r="D66" s="6">
        <v>10000</v>
      </c>
      <c r="E66" s="6">
        <v>10000</v>
      </c>
      <c r="F66" s="6">
        <v>3649.7</v>
      </c>
      <c r="G66" s="6">
        <v>36.49</v>
      </c>
    </row>
    <row r="67" spans="1:7">
      <c r="A67" s="17"/>
      <c r="B67" s="17"/>
      <c r="C67" s="5" t="s">
        <v>64</v>
      </c>
      <c r="D67" s="6"/>
      <c r="E67" s="6"/>
      <c r="F67" s="6">
        <v>9682</v>
      </c>
      <c r="G67" s="6"/>
    </row>
    <row r="68" spans="1:7">
      <c r="A68" s="37" t="s">
        <v>65</v>
      </c>
      <c r="B68" s="49"/>
      <c r="C68" s="50"/>
      <c r="D68" s="41">
        <v>4976420</v>
      </c>
      <c r="E68" s="41">
        <f>SUM(E37:E67)</f>
        <v>5051730</v>
      </c>
      <c r="F68" s="41">
        <f>SUM(F37:F67)</f>
        <v>1726507.17</v>
      </c>
      <c r="G68" s="41">
        <v>34.17</v>
      </c>
    </row>
    <row r="69" spans="1:7">
      <c r="A69" s="5">
        <v>6310</v>
      </c>
      <c r="B69" s="5"/>
      <c r="C69" s="5" t="s">
        <v>66</v>
      </c>
      <c r="D69" s="6">
        <v>80000</v>
      </c>
      <c r="E69" s="6">
        <v>80000</v>
      </c>
      <c r="F69" s="6">
        <v>8938.33</v>
      </c>
      <c r="G69" s="6">
        <v>11.2</v>
      </c>
    </row>
    <row r="70" spans="1:7">
      <c r="A70" s="15">
        <v>6330</v>
      </c>
      <c r="B70" s="1"/>
      <c r="C70" s="5" t="s">
        <v>67</v>
      </c>
      <c r="D70" s="6">
        <v>1102800</v>
      </c>
      <c r="E70" s="6">
        <v>1102800</v>
      </c>
      <c r="F70" s="6">
        <v>497800</v>
      </c>
      <c r="G70" s="6">
        <v>45.1</v>
      </c>
    </row>
    <row r="71" spans="1:7">
      <c r="A71" s="17"/>
      <c r="B71" s="1"/>
      <c r="C71" s="5" t="s">
        <v>68</v>
      </c>
      <c r="D71" s="6"/>
      <c r="E71" s="6">
        <v>25240</v>
      </c>
      <c r="F71" s="6">
        <v>25242.7</v>
      </c>
      <c r="G71" s="6">
        <v>100</v>
      </c>
    </row>
    <row r="72" spans="1:7" ht="15.75" thickBot="1">
      <c r="A72" s="51" t="s">
        <v>69</v>
      </c>
      <c r="B72" s="52"/>
      <c r="C72" s="53"/>
      <c r="D72" s="40">
        <v>1182800</v>
      </c>
      <c r="E72" s="40">
        <f>SUM(E69:E71)</f>
        <v>1208040</v>
      </c>
      <c r="F72" s="40">
        <f>SUM(F69:F71)</f>
        <v>531981.03</v>
      </c>
      <c r="G72" s="40">
        <v>44.03</v>
      </c>
    </row>
    <row r="73" spans="1:7" ht="15.75" thickBot="1">
      <c r="A73" s="54" t="s">
        <v>70</v>
      </c>
      <c r="B73" s="55"/>
      <c r="C73" s="56"/>
      <c r="D73" s="57">
        <v>27394840</v>
      </c>
      <c r="E73" s="57">
        <v>27495390</v>
      </c>
      <c r="F73" s="57">
        <v>11990684.460000001</v>
      </c>
      <c r="G73" s="57">
        <v>43.6</v>
      </c>
    </row>
    <row r="74" spans="1:7">
      <c r="A74" s="1"/>
      <c r="B74" s="1"/>
      <c r="C74" s="1"/>
      <c r="D74" s="3"/>
      <c r="E74" s="3"/>
      <c r="F74" s="3"/>
      <c r="G74" s="3"/>
    </row>
    <row r="75" spans="1:7">
      <c r="A75" s="1"/>
      <c r="B75" s="1"/>
      <c r="C75" s="1"/>
      <c r="D75" s="3"/>
      <c r="E75" s="3"/>
      <c r="F75" s="3"/>
      <c r="G75" s="3"/>
    </row>
    <row r="76" spans="1:7">
      <c r="A76" s="1"/>
      <c r="B76" s="1"/>
      <c r="C76" s="1"/>
      <c r="D76" s="3"/>
      <c r="E76" s="3"/>
      <c r="F76" s="3"/>
      <c r="G76" s="3"/>
    </row>
    <row r="77" spans="1:7" ht="15.75" thickBot="1">
      <c r="A77" s="2" t="s">
        <v>71</v>
      </c>
      <c r="B77" s="1"/>
      <c r="C77" s="1"/>
      <c r="D77" s="3"/>
      <c r="E77" s="3"/>
      <c r="F77" s="3"/>
      <c r="G77" s="3"/>
    </row>
    <row r="78" spans="1:7" ht="15.75" thickBot="1">
      <c r="A78" s="63" t="s">
        <v>72</v>
      </c>
      <c r="B78" s="23"/>
      <c r="C78" s="65" t="s">
        <v>6</v>
      </c>
      <c r="D78" s="64" t="s">
        <v>73</v>
      </c>
      <c r="E78" s="3"/>
      <c r="F78" s="3"/>
      <c r="G78" s="3"/>
    </row>
    <row r="79" spans="1:7">
      <c r="A79" s="62">
        <v>662</v>
      </c>
      <c r="B79" s="13"/>
      <c r="C79" s="17" t="s">
        <v>74</v>
      </c>
      <c r="D79" s="26">
        <v>4.6100000000000003</v>
      </c>
      <c r="E79" s="3"/>
      <c r="F79" s="3"/>
      <c r="G79" s="3"/>
    </row>
    <row r="80" spans="1:7">
      <c r="A80" s="10" t="s">
        <v>75</v>
      </c>
      <c r="B80" s="11"/>
      <c r="C80" s="12"/>
      <c r="D80" s="7">
        <v>4.6100000000000003</v>
      </c>
      <c r="E80" s="3"/>
      <c r="F80" s="3"/>
      <c r="G80" s="3"/>
    </row>
    <row r="81" spans="1:7">
      <c r="A81" s="66"/>
      <c r="B81" s="14"/>
      <c r="C81" s="14"/>
      <c r="D81" s="67"/>
      <c r="E81" s="3"/>
      <c r="F81" s="3"/>
      <c r="G81" s="3"/>
    </row>
    <row r="82" spans="1:7">
      <c r="A82" s="66"/>
      <c r="B82" s="14"/>
      <c r="C82" s="14"/>
      <c r="D82" s="67"/>
      <c r="E82" s="3"/>
      <c r="F82" s="3"/>
      <c r="G82" s="3"/>
    </row>
    <row r="83" spans="1:7">
      <c r="A83" s="1"/>
      <c r="B83" s="1"/>
      <c r="C83" s="1"/>
      <c r="D83" s="3"/>
      <c r="E83" s="3"/>
      <c r="F83" s="3"/>
      <c r="G83" s="3"/>
    </row>
    <row r="84" spans="1:7" ht="15.75" thickBot="1">
      <c r="A84" s="24" t="s">
        <v>76</v>
      </c>
      <c r="B84" s="1"/>
      <c r="C84" s="1"/>
      <c r="D84" s="1"/>
      <c r="E84" s="1"/>
      <c r="F84" s="1"/>
      <c r="G84" s="1"/>
    </row>
    <row r="85" spans="1:7">
      <c r="A85" s="35" t="s">
        <v>4</v>
      </c>
      <c r="B85" s="35" t="s">
        <v>5</v>
      </c>
      <c r="C85" s="35" t="s">
        <v>6</v>
      </c>
      <c r="D85" s="35" t="s">
        <v>7</v>
      </c>
      <c r="E85" s="35" t="s">
        <v>8</v>
      </c>
      <c r="F85" s="35" t="s">
        <v>9</v>
      </c>
      <c r="G85" s="35" t="s">
        <v>10</v>
      </c>
    </row>
    <row r="86" spans="1:7" ht="15.75" thickBot="1">
      <c r="A86" s="25"/>
      <c r="B86" s="25"/>
      <c r="C86" s="25"/>
      <c r="D86" s="36" t="s">
        <v>8</v>
      </c>
      <c r="E86" s="36" t="s">
        <v>11</v>
      </c>
      <c r="F86" s="36" t="s">
        <v>175</v>
      </c>
      <c r="G86" s="36" t="s">
        <v>12</v>
      </c>
    </row>
    <row r="87" spans="1:7">
      <c r="A87" s="5">
        <v>1031</v>
      </c>
      <c r="B87" s="5"/>
      <c r="C87" s="5" t="s">
        <v>38</v>
      </c>
      <c r="D87" s="6">
        <v>157300</v>
      </c>
      <c r="E87" s="6">
        <v>157300</v>
      </c>
      <c r="F87" s="6">
        <v>11422.5</v>
      </c>
      <c r="G87" s="6">
        <v>5.73</v>
      </c>
    </row>
    <row r="88" spans="1:7">
      <c r="A88" s="5">
        <v>1031</v>
      </c>
      <c r="B88" s="5" t="s">
        <v>77</v>
      </c>
      <c r="C88" s="5" t="s">
        <v>39</v>
      </c>
      <c r="D88" s="6">
        <v>1100000</v>
      </c>
      <c r="E88" s="6">
        <v>1100000</v>
      </c>
      <c r="F88" s="6">
        <v>206086.5</v>
      </c>
      <c r="G88" s="6">
        <v>11.25</v>
      </c>
    </row>
    <row r="89" spans="1:7">
      <c r="A89" s="9">
        <v>1037</v>
      </c>
      <c r="B89" s="9"/>
      <c r="C89" s="5" t="s">
        <v>78</v>
      </c>
      <c r="D89" s="6">
        <v>290000</v>
      </c>
      <c r="E89" s="6">
        <v>290000</v>
      </c>
      <c r="F89" s="6">
        <v>0</v>
      </c>
      <c r="G89" s="6">
        <v>0</v>
      </c>
    </row>
    <row r="90" spans="1:7">
      <c r="A90" s="37" t="s">
        <v>79</v>
      </c>
      <c r="B90" s="38"/>
      <c r="C90" s="39"/>
      <c r="D90" s="41">
        <v>1547300</v>
      </c>
      <c r="E90" s="41">
        <v>1547300</v>
      </c>
      <c r="F90" s="41">
        <f>SUM(F87:F89)</f>
        <v>217509</v>
      </c>
      <c r="G90" s="41">
        <v>14.05</v>
      </c>
    </row>
    <row r="91" spans="1:7">
      <c r="A91" s="9">
        <v>2141</v>
      </c>
      <c r="B91" s="5"/>
      <c r="C91" s="5" t="s">
        <v>80</v>
      </c>
      <c r="D91" s="6">
        <v>6000</v>
      </c>
      <c r="E91" s="6">
        <v>6000</v>
      </c>
      <c r="F91" s="6">
        <v>0</v>
      </c>
      <c r="G91" s="6">
        <v>0</v>
      </c>
    </row>
    <row r="92" spans="1:7">
      <c r="A92" s="37" t="s">
        <v>81</v>
      </c>
      <c r="B92" s="49"/>
      <c r="C92" s="50"/>
      <c r="D92" s="45">
        <v>6000</v>
      </c>
      <c r="E92" s="45">
        <v>6000</v>
      </c>
      <c r="F92" s="45">
        <v>0</v>
      </c>
      <c r="G92" s="45">
        <v>0</v>
      </c>
    </row>
    <row r="93" spans="1:7">
      <c r="A93" s="29">
        <v>2212</v>
      </c>
      <c r="B93" s="15"/>
      <c r="C93" s="5" t="s">
        <v>82</v>
      </c>
      <c r="D93" s="6">
        <v>600000</v>
      </c>
      <c r="E93" s="6">
        <v>600000</v>
      </c>
      <c r="F93" s="6">
        <v>23334</v>
      </c>
      <c r="G93" s="6">
        <v>3.88</v>
      </c>
    </row>
    <row r="94" spans="1:7">
      <c r="A94" s="17"/>
      <c r="B94" s="17"/>
      <c r="C94" s="15" t="s">
        <v>83</v>
      </c>
      <c r="D94" s="28">
        <v>600000</v>
      </c>
      <c r="E94" s="28">
        <v>600000</v>
      </c>
      <c r="F94" s="28">
        <v>0</v>
      </c>
      <c r="G94" s="28">
        <v>0</v>
      </c>
    </row>
    <row r="95" spans="1:7">
      <c r="A95" s="5">
        <v>2219</v>
      </c>
      <c r="B95" s="5"/>
      <c r="C95" s="5" t="s">
        <v>84</v>
      </c>
      <c r="D95" s="6">
        <v>900000</v>
      </c>
      <c r="E95" s="6">
        <v>900000</v>
      </c>
      <c r="F95" s="6">
        <v>18000</v>
      </c>
      <c r="G95" s="6">
        <v>2</v>
      </c>
    </row>
    <row r="96" spans="1:7">
      <c r="A96" s="37" t="s">
        <v>85</v>
      </c>
      <c r="B96" s="49"/>
      <c r="C96" s="50"/>
      <c r="D96" s="41">
        <v>2100000</v>
      </c>
      <c r="E96" s="41">
        <v>2100000</v>
      </c>
      <c r="F96" s="41">
        <f>SUM(F93:F95)</f>
        <v>41334</v>
      </c>
      <c r="G96" s="41">
        <v>1.96</v>
      </c>
    </row>
    <row r="97" spans="1:7">
      <c r="A97" s="15">
        <v>2321</v>
      </c>
      <c r="B97" s="15"/>
      <c r="C97" s="5" t="s">
        <v>86</v>
      </c>
      <c r="D97" s="20">
        <v>170000</v>
      </c>
      <c r="E97" s="6">
        <v>170000</v>
      </c>
      <c r="F97" s="6">
        <v>14461</v>
      </c>
      <c r="G97" s="6">
        <v>8.5</v>
      </c>
    </row>
    <row r="98" spans="1:7">
      <c r="A98" s="17"/>
      <c r="B98" s="17"/>
      <c r="C98" s="5" t="s">
        <v>87</v>
      </c>
      <c r="D98" s="6">
        <v>3000000</v>
      </c>
      <c r="E98" s="6">
        <v>3000000</v>
      </c>
      <c r="F98" s="6">
        <v>0</v>
      </c>
      <c r="G98" s="6">
        <v>0</v>
      </c>
    </row>
    <row r="99" spans="1:7">
      <c r="A99" s="5">
        <v>2341</v>
      </c>
      <c r="B99" s="5"/>
      <c r="C99" s="5" t="s">
        <v>88</v>
      </c>
      <c r="D99" s="6">
        <v>600000</v>
      </c>
      <c r="E99" s="6">
        <v>600000</v>
      </c>
      <c r="F99" s="6">
        <v>21780</v>
      </c>
      <c r="G99" s="6">
        <v>3.6</v>
      </c>
    </row>
    <row r="100" spans="1:7">
      <c r="A100" s="37" t="s">
        <v>89</v>
      </c>
      <c r="B100" s="49"/>
      <c r="C100" s="50"/>
      <c r="D100" s="41">
        <v>3770000</v>
      </c>
      <c r="E100" s="41">
        <v>3770000</v>
      </c>
      <c r="F100" s="41">
        <f>SUM(F97:F99)</f>
        <v>36241</v>
      </c>
      <c r="G100" s="41">
        <v>0.96</v>
      </c>
    </row>
    <row r="101" spans="1:7">
      <c r="A101" s="5">
        <v>3111</v>
      </c>
      <c r="B101" s="5"/>
      <c r="C101" s="5" t="s">
        <v>90</v>
      </c>
      <c r="D101" s="6">
        <v>1000000</v>
      </c>
      <c r="E101" s="6">
        <v>1000000</v>
      </c>
      <c r="F101" s="6">
        <v>500000</v>
      </c>
      <c r="G101" s="6">
        <v>50</v>
      </c>
    </row>
    <row r="102" spans="1:7">
      <c r="A102" s="5">
        <v>3113</v>
      </c>
      <c r="B102" s="5"/>
      <c r="C102" s="5" t="s">
        <v>91</v>
      </c>
      <c r="D102" s="6">
        <v>1945000</v>
      </c>
      <c r="E102" s="6">
        <v>1945000</v>
      </c>
      <c r="F102" s="6">
        <v>972500</v>
      </c>
      <c r="G102" s="6">
        <v>50</v>
      </c>
    </row>
    <row r="103" spans="1:7">
      <c r="A103" s="15"/>
      <c r="B103" s="5" t="s">
        <v>77</v>
      </c>
      <c r="C103" s="5" t="s">
        <v>92</v>
      </c>
      <c r="D103" s="6">
        <v>4000000</v>
      </c>
      <c r="E103" s="6">
        <v>4000000</v>
      </c>
      <c r="F103" s="6">
        <v>153670</v>
      </c>
      <c r="G103" s="6">
        <v>3.84</v>
      </c>
    </row>
    <row r="104" spans="1:7">
      <c r="A104" s="17"/>
      <c r="B104" s="5" t="s">
        <v>93</v>
      </c>
      <c r="C104" s="5" t="s">
        <v>94</v>
      </c>
      <c r="D104" s="6">
        <v>20000</v>
      </c>
      <c r="E104" s="6">
        <v>20000</v>
      </c>
      <c r="F104" s="6">
        <v>0</v>
      </c>
      <c r="G104" s="6">
        <v>0</v>
      </c>
    </row>
    <row r="105" spans="1:7">
      <c r="A105" s="37" t="s">
        <v>95</v>
      </c>
      <c r="B105" s="38"/>
      <c r="C105" s="39"/>
      <c r="D105" s="41">
        <v>6965000</v>
      </c>
      <c r="E105" s="41">
        <v>6965000</v>
      </c>
      <c r="F105" s="41">
        <f>SUM(F101:F104)</f>
        <v>1626170</v>
      </c>
      <c r="G105" s="41">
        <v>23.34</v>
      </c>
    </row>
    <row r="106" spans="1:7">
      <c r="A106" s="5">
        <v>3114</v>
      </c>
      <c r="B106" s="5"/>
      <c r="C106" s="5" t="s">
        <v>42</v>
      </c>
      <c r="D106" s="6">
        <v>560000</v>
      </c>
      <c r="E106" s="6">
        <v>560000</v>
      </c>
      <c r="F106" s="6">
        <v>132971.68</v>
      </c>
      <c r="G106" s="6">
        <v>17.2</v>
      </c>
    </row>
    <row r="107" spans="1:7">
      <c r="A107" s="5">
        <v>3315</v>
      </c>
      <c r="B107" s="5"/>
      <c r="C107" s="5" t="s">
        <v>96</v>
      </c>
      <c r="D107" s="6">
        <v>80000</v>
      </c>
      <c r="E107" s="6">
        <v>80000</v>
      </c>
      <c r="F107" s="6">
        <v>15565.96</v>
      </c>
      <c r="G107" s="6">
        <v>19.399999999999999</v>
      </c>
    </row>
    <row r="108" spans="1:7">
      <c r="A108" s="15">
        <v>3319</v>
      </c>
      <c r="B108" s="1"/>
      <c r="C108" s="5" t="s">
        <v>97</v>
      </c>
      <c r="D108" s="3"/>
      <c r="E108" s="3"/>
      <c r="F108" s="3"/>
      <c r="G108" s="3"/>
    </row>
    <row r="109" spans="1:7">
      <c r="A109" s="16"/>
      <c r="B109" s="12" t="s">
        <v>77</v>
      </c>
      <c r="C109" s="5" t="s">
        <v>98</v>
      </c>
      <c r="D109" s="6">
        <v>10000</v>
      </c>
      <c r="E109" s="6">
        <v>10000</v>
      </c>
      <c r="F109" s="6">
        <v>450</v>
      </c>
      <c r="G109" s="6">
        <v>4.5</v>
      </c>
    </row>
    <row r="110" spans="1:7">
      <c r="A110" s="17"/>
      <c r="B110" s="12" t="s">
        <v>99</v>
      </c>
      <c r="C110" s="5" t="s">
        <v>100</v>
      </c>
      <c r="D110" s="6">
        <v>100000</v>
      </c>
      <c r="E110" s="6">
        <v>100000</v>
      </c>
      <c r="F110" s="6">
        <v>9850</v>
      </c>
      <c r="G110" s="6">
        <v>9.85</v>
      </c>
    </row>
    <row r="111" spans="1:7">
      <c r="A111" s="5">
        <v>3322</v>
      </c>
      <c r="B111" s="5"/>
      <c r="C111" s="5" t="s">
        <v>101</v>
      </c>
      <c r="D111" s="6">
        <v>6000</v>
      </c>
      <c r="E111" s="6">
        <v>6000</v>
      </c>
      <c r="F111" s="6">
        <v>0</v>
      </c>
      <c r="G111" s="6">
        <v>0</v>
      </c>
    </row>
    <row r="112" spans="1:7">
      <c r="A112" s="15">
        <v>3326</v>
      </c>
      <c r="B112" s="15"/>
      <c r="C112" s="15" t="s">
        <v>102</v>
      </c>
      <c r="D112" s="3">
        <v>3000</v>
      </c>
      <c r="E112" s="3">
        <v>3000</v>
      </c>
      <c r="F112" s="3">
        <v>0</v>
      </c>
      <c r="G112" s="3"/>
    </row>
    <row r="113" spans="1:7">
      <c r="A113" s="17"/>
      <c r="B113" s="17"/>
      <c r="C113" s="5" t="s">
        <v>103</v>
      </c>
      <c r="D113" s="6">
        <v>197000</v>
      </c>
      <c r="E113" s="6">
        <v>197000</v>
      </c>
      <c r="F113" s="6">
        <v>0</v>
      </c>
      <c r="G113" s="6">
        <v>0</v>
      </c>
    </row>
    <row r="114" spans="1:7">
      <c r="A114" s="5">
        <v>3341</v>
      </c>
      <c r="B114" s="5"/>
      <c r="C114" s="5" t="s">
        <v>104</v>
      </c>
      <c r="D114" s="6">
        <v>100000</v>
      </c>
      <c r="E114" s="6">
        <v>100000</v>
      </c>
      <c r="F114" s="6">
        <v>0</v>
      </c>
      <c r="G114" s="6">
        <v>0</v>
      </c>
    </row>
    <row r="115" spans="1:7">
      <c r="A115" s="5">
        <v>3349</v>
      </c>
      <c r="B115" s="5"/>
      <c r="C115" s="5" t="s">
        <v>105</v>
      </c>
      <c r="D115" s="6">
        <v>60000</v>
      </c>
      <c r="E115" s="6">
        <v>60000</v>
      </c>
      <c r="F115" s="6">
        <v>10950</v>
      </c>
      <c r="G115" s="6">
        <v>18.3</v>
      </c>
    </row>
    <row r="116" spans="1:7">
      <c r="A116" s="15">
        <v>3399</v>
      </c>
      <c r="B116" s="1"/>
      <c r="C116" s="5" t="s">
        <v>106</v>
      </c>
      <c r="D116" s="30"/>
      <c r="E116" s="11"/>
      <c r="F116" s="11"/>
      <c r="G116" s="12"/>
    </row>
    <row r="117" spans="1:7">
      <c r="A117" s="16"/>
      <c r="B117" s="12"/>
      <c r="C117" s="5" t="s">
        <v>107</v>
      </c>
      <c r="D117" s="6">
        <v>73000</v>
      </c>
      <c r="E117" s="6">
        <v>73000</v>
      </c>
      <c r="F117" s="6">
        <v>21502</v>
      </c>
      <c r="G117" s="6">
        <v>29.45</v>
      </c>
    </row>
    <row r="118" spans="1:7">
      <c r="A118" s="17"/>
      <c r="B118" s="12" t="s">
        <v>99</v>
      </c>
      <c r="C118" s="5" t="s">
        <v>108</v>
      </c>
      <c r="D118" s="6">
        <v>40000</v>
      </c>
      <c r="E118" s="6">
        <v>40000</v>
      </c>
      <c r="F118" s="6">
        <v>31804</v>
      </c>
      <c r="G118" s="6">
        <v>79.510000000000005</v>
      </c>
    </row>
    <row r="119" spans="1:7" s="1" customFormat="1">
      <c r="A119" s="62"/>
      <c r="B119" s="11" t="s">
        <v>177</v>
      </c>
      <c r="C119" s="12" t="s">
        <v>178</v>
      </c>
      <c r="D119" s="6"/>
      <c r="E119" s="6">
        <v>154000</v>
      </c>
      <c r="F119" s="6">
        <v>0</v>
      </c>
      <c r="G119" s="6"/>
    </row>
    <row r="120" spans="1:7">
      <c r="A120" s="37" t="s">
        <v>109</v>
      </c>
      <c r="B120" s="58"/>
      <c r="C120" s="59"/>
      <c r="D120" s="41">
        <v>1229000</v>
      </c>
      <c r="E120" s="41">
        <f>SUM(E106:E119)</f>
        <v>1383000</v>
      </c>
      <c r="F120" s="41">
        <f>SUM(F106:F119)</f>
        <v>223093.63999999998</v>
      </c>
      <c r="G120" s="76">
        <v>16.13</v>
      </c>
    </row>
    <row r="121" spans="1:7">
      <c r="A121" s="5">
        <v>3419</v>
      </c>
      <c r="B121" s="5"/>
      <c r="C121" s="5" t="s">
        <v>110</v>
      </c>
      <c r="D121" s="5"/>
      <c r="E121" s="6">
        <v>93000</v>
      </c>
      <c r="F121" s="6">
        <v>93000</v>
      </c>
      <c r="G121" s="6">
        <v>100</v>
      </c>
    </row>
    <row r="122" spans="1:7">
      <c r="A122" s="15">
        <v>3421</v>
      </c>
      <c r="B122" s="5"/>
      <c r="C122" s="5" t="s">
        <v>111</v>
      </c>
      <c r="D122" s="30"/>
      <c r="E122" s="11"/>
      <c r="F122" s="11"/>
      <c r="G122" s="12"/>
    </row>
    <row r="123" spans="1:7">
      <c r="A123" s="16"/>
      <c r="B123" s="1"/>
      <c r="C123" s="30" t="s">
        <v>112</v>
      </c>
      <c r="D123" s="6">
        <v>90000</v>
      </c>
      <c r="E123" s="6">
        <v>90000</v>
      </c>
      <c r="F123" s="6">
        <v>0</v>
      </c>
      <c r="G123" s="6">
        <v>0</v>
      </c>
    </row>
    <row r="124" spans="1:7">
      <c r="A124" s="17"/>
      <c r="B124" s="1"/>
      <c r="C124" s="31" t="s">
        <v>113</v>
      </c>
      <c r="D124" s="6"/>
      <c r="E124" s="6">
        <v>45000</v>
      </c>
      <c r="F124" s="6">
        <v>45000</v>
      </c>
      <c r="G124" s="6">
        <v>100</v>
      </c>
    </row>
    <row r="125" spans="1:7">
      <c r="A125" s="5">
        <v>3429</v>
      </c>
      <c r="B125" s="5"/>
      <c r="C125" s="5" t="s">
        <v>114</v>
      </c>
      <c r="D125" s="6">
        <v>200000</v>
      </c>
      <c r="E125" s="6">
        <v>62000</v>
      </c>
      <c r="F125" s="6">
        <v>41500</v>
      </c>
      <c r="G125" s="6">
        <v>66.900000000000006</v>
      </c>
    </row>
    <row r="126" spans="1:7">
      <c r="A126" s="37" t="s">
        <v>115</v>
      </c>
      <c r="B126" s="38"/>
      <c r="C126" s="39"/>
      <c r="D126" s="41">
        <v>290000</v>
      </c>
      <c r="E126" s="41">
        <v>290000</v>
      </c>
      <c r="F126" s="41">
        <f>SUM(F121:F125)</f>
        <v>179500</v>
      </c>
      <c r="G126" s="41">
        <v>61.89</v>
      </c>
    </row>
    <row r="127" spans="1:7">
      <c r="A127" s="5">
        <v>3612</v>
      </c>
      <c r="B127" s="5"/>
      <c r="C127" s="5" t="s">
        <v>48</v>
      </c>
      <c r="D127" s="6">
        <v>920000</v>
      </c>
      <c r="E127" s="6">
        <v>920000</v>
      </c>
      <c r="F127" s="6">
        <v>267811.57</v>
      </c>
      <c r="G127" s="6">
        <v>29.1</v>
      </c>
    </row>
    <row r="128" spans="1:7">
      <c r="A128" s="15">
        <v>3613</v>
      </c>
      <c r="B128" s="1"/>
      <c r="C128" s="5" t="s">
        <v>116</v>
      </c>
      <c r="D128" s="6">
        <v>600000</v>
      </c>
      <c r="E128" s="6">
        <v>600000</v>
      </c>
      <c r="F128" s="6">
        <v>357732</v>
      </c>
      <c r="G128" s="6">
        <v>59.62</v>
      </c>
    </row>
    <row r="129" spans="1:7">
      <c r="A129" s="16"/>
      <c r="B129" s="5" t="s">
        <v>117</v>
      </c>
      <c r="C129" s="5" t="s">
        <v>118</v>
      </c>
      <c r="D129" s="6">
        <v>625000</v>
      </c>
      <c r="E129" s="6">
        <v>625000</v>
      </c>
      <c r="F129" s="6">
        <v>651725.75</v>
      </c>
      <c r="G129" s="6">
        <v>104.27</v>
      </c>
    </row>
    <row r="130" spans="1:7">
      <c r="A130" s="17"/>
      <c r="B130" s="5" t="s">
        <v>119</v>
      </c>
      <c r="C130" s="5" t="s">
        <v>120</v>
      </c>
      <c r="D130" s="6">
        <v>55000</v>
      </c>
      <c r="E130" s="6">
        <v>55000</v>
      </c>
      <c r="F130" s="6">
        <v>0</v>
      </c>
      <c r="G130" s="6">
        <v>0</v>
      </c>
    </row>
    <row r="131" spans="1:7">
      <c r="A131" s="5">
        <v>3631</v>
      </c>
      <c r="B131" s="5"/>
      <c r="C131" s="5" t="s">
        <v>121</v>
      </c>
      <c r="D131" s="6">
        <v>840000</v>
      </c>
      <c r="E131" s="6">
        <v>840000</v>
      </c>
      <c r="F131" s="6">
        <v>261144.16</v>
      </c>
      <c r="G131" s="6" t="s">
        <v>179</v>
      </c>
    </row>
    <row r="132" spans="1:7">
      <c r="A132" s="5">
        <v>3632</v>
      </c>
      <c r="B132" s="5"/>
      <c r="C132" s="5" t="s">
        <v>56</v>
      </c>
      <c r="D132" s="6">
        <v>45000</v>
      </c>
      <c r="E132" s="6">
        <v>45000</v>
      </c>
      <c r="F132" s="6">
        <v>7772</v>
      </c>
      <c r="G132" s="6">
        <v>17.3</v>
      </c>
    </row>
    <row r="133" spans="1:7">
      <c r="A133" s="5">
        <v>3635</v>
      </c>
      <c r="B133" s="5"/>
      <c r="C133" s="5" t="s">
        <v>122</v>
      </c>
      <c r="D133" s="6">
        <v>200000</v>
      </c>
      <c r="E133" s="6">
        <v>200000</v>
      </c>
      <c r="F133" s="6">
        <v>0</v>
      </c>
      <c r="G133" s="6">
        <v>0</v>
      </c>
    </row>
    <row r="134" spans="1:7">
      <c r="A134" s="15">
        <v>3639</v>
      </c>
      <c r="B134" s="5"/>
      <c r="C134" s="5" t="s">
        <v>123</v>
      </c>
      <c r="D134" s="6">
        <v>1698000</v>
      </c>
      <c r="E134" s="6">
        <v>1806300</v>
      </c>
      <c r="F134" s="6">
        <v>491712</v>
      </c>
      <c r="G134" s="6">
        <v>27.22</v>
      </c>
    </row>
    <row r="135" spans="1:7">
      <c r="A135" s="16"/>
      <c r="B135" s="17"/>
      <c r="C135" s="15" t="s">
        <v>124</v>
      </c>
      <c r="D135" s="28">
        <v>188300</v>
      </c>
      <c r="E135" s="28">
        <v>188300</v>
      </c>
      <c r="F135" s="28">
        <v>0</v>
      </c>
      <c r="G135" s="28">
        <v>0</v>
      </c>
    </row>
    <row r="136" spans="1:7" s="1" customFormat="1">
      <c r="A136" s="16"/>
      <c r="B136" s="17"/>
      <c r="C136" s="15" t="s">
        <v>180</v>
      </c>
      <c r="D136" s="28">
        <v>42000</v>
      </c>
      <c r="E136" s="28">
        <v>42000</v>
      </c>
      <c r="F136" s="28">
        <v>42000</v>
      </c>
      <c r="G136" s="28">
        <v>100</v>
      </c>
    </row>
    <row r="137" spans="1:7">
      <c r="A137" s="16"/>
      <c r="B137" s="5" t="s">
        <v>77</v>
      </c>
      <c r="C137" s="5" t="s">
        <v>125</v>
      </c>
      <c r="D137" s="6">
        <v>500000</v>
      </c>
      <c r="E137" s="6">
        <v>500000</v>
      </c>
      <c r="F137" s="6">
        <v>30250</v>
      </c>
      <c r="G137" s="6">
        <v>6.05</v>
      </c>
    </row>
    <row r="138" spans="1:7">
      <c r="A138" s="16"/>
      <c r="B138" s="15"/>
      <c r="C138" s="5" t="s">
        <v>126</v>
      </c>
      <c r="D138" s="6">
        <v>150000</v>
      </c>
      <c r="E138" s="6">
        <v>150000</v>
      </c>
      <c r="F138" s="6">
        <v>2600</v>
      </c>
      <c r="G138" s="6">
        <v>1.73</v>
      </c>
    </row>
    <row r="139" spans="1:7">
      <c r="A139" s="17"/>
      <c r="B139" s="17"/>
      <c r="C139" s="5" t="s">
        <v>127</v>
      </c>
      <c r="D139" s="6">
        <v>100000</v>
      </c>
      <c r="E139" s="6">
        <v>100000</v>
      </c>
      <c r="F139" s="6">
        <v>14477</v>
      </c>
      <c r="G139" s="6">
        <v>14.47</v>
      </c>
    </row>
    <row r="140" spans="1:7">
      <c r="A140" s="37" t="s">
        <v>128</v>
      </c>
      <c r="B140" s="38"/>
      <c r="C140" s="39"/>
      <c r="D140" s="41">
        <v>5963300</v>
      </c>
      <c r="E140" s="41">
        <v>6071600</v>
      </c>
      <c r="F140" s="41">
        <f>SUM(F127:F139)</f>
        <v>2127224.48</v>
      </c>
      <c r="G140" s="41">
        <v>35.03</v>
      </c>
    </row>
    <row r="141" spans="1:7">
      <c r="A141" s="5">
        <v>3721</v>
      </c>
      <c r="B141" s="5"/>
      <c r="C141" s="5" t="s">
        <v>129</v>
      </c>
      <c r="D141" s="6">
        <v>40000</v>
      </c>
      <c r="E141" s="6">
        <v>40000</v>
      </c>
      <c r="F141" s="6">
        <v>0</v>
      </c>
      <c r="G141" s="6"/>
    </row>
    <row r="142" spans="1:7">
      <c r="A142" s="5">
        <v>3722</v>
      </c>
      <c r="B142" s="5"/>
      <c r="C142" s="5" t="s">
        <v>130</v>
      </c>
      <c r="D142" s="6">
        <v>1700000</v>
      </c>
      <c r="E142" s="6">
        <v>1700000</v>
      </c>
      <c r="F142" s="6">
        <v>570280</v>
      </c>
      <c r="G142" s="6">
        <v>10</v>
      </c>
    </row>
    <row r="143" spans="1:7">
      <c r="A143" s="15"/>
      <c r="B143" s="1"/>
      <c r="C143" s="5" t="s">
        <v>131</v>
      </c>
      <c r="D143" s="6">
        <v>3500000</v>
      </c>
      <c r="E143" s="6">
        <v>3500000</v>
      </c>
      <c r="F143" s="6">
        <v>0</v>
      </c>
      <c r="G143" s="6">
        <v>0</v>
      </c>
    </row>
    <row r="144" spans="1:7">
      <c r="A144" s="16"/>
      <c r="B144" s="1"/>
      <c r="C144" s="15" t="s">
        <v>132</v>
      </c>
      <c r="D144" s="28">
        <v>500000</v>
      </c>
      <c r="E144" s="28">
        <v>500000</v>
      </c>
      <c r="F144" s="28">
        <v>800</v>
      </c>
      <c r="G144" s="28">
        <v>0.2</v>
      </c>
    </row>
    <row r="145" spans="1:7">
      <c r="A145" s="15">
        <v>3745</v>
      </c>
      <c r="B145" s="12"/>
      <c r="C145" s="5" t="s">
        <v>133</v>
      </c>
      <c r="D145" s="6">
        <v>925000</v>
      </c>
      <c r="E145" s="6">
        <v>950240</v>
      </c>
      <c r="F145" s="6">
        <v>168690</v>
      </c>
      <c r="G145" s="6">
        <v>17.75</v>
      </c>
    </row>
    <row r="146" spans="1:7">
      <c r="A146" s="17"/>
      <c r="B146" s="22"/>
      <c r="C146" s="15" t="s">
        <v>134</v>
      </c>
      <c r="D146" s="6">
        <v>50000</v>
      </c>
      <c r="E146" s="6">
        <v>50000</v>
      </c>
      <c r="F146" s="6">
        <v>0</v>
      </c>
      <c r="G146" s="6">
        <v>0</v>
      </c>
    </row>
    <row r="147" spans="1:7">
      <c r="A147" s="37" t="s">
        <v>135</v>
      </c>
      <c r="B147" s="38"/>
      <c r="C147" s="39"/>
      <c r="D147" s="41">
        <v>6715000</v>
      </c>
      <c r="E147" s="41">
        <v>6740240</v>
      </c>
      <c r="F147" s="41">
        <f>SUM(F141:F146)</f>
        <v>739770</v>
      </c>
      <c r="G147" s="41">
        <v>10.97</v>
      </c>
    </row>
    <row r="148" spans="1:7">
      <c r="A148" s="5">
        <v>4351</v>
      </c>
      <c r="B148" s="5"/>
      <c r="C148" s="5" t="s">
        <v>136</v>
      </c>
      <c r="D148" s="6">
        <v>616000</v>
      </c>
      <c r="E148" s="6">
        <v>616000</v>
      </c>
      <c r="F148" s="6">
        <v>212272.61</v>
      </c>
      <c r="G148" s="6">
        <v>34.5</v>
      </c>
    </row>
    <row r="149" spans="1:7">
      <c r="A149" s="37" t="s">
        <v>137</v>
      </c>
      <c r="B149" s="49"/>
      <c r="C149" s="50"/>
      <c r="D149" s="41">
        <v>616000</v>
      </c>
      <c r="E149" s="41">
        <v>616000</v>
      </c>
      <c r="F149" s="41">
        <f>SUM(F148)</f>
        <v>212272.61</v>
      </c>
      <c r="G149" s="41">
        <v>34.450000000000003</v>
      </c>
    </row>
    <row r="150" spans="1:7">
      <c r="A150" s="9">
        <v>5212</v>
      </c>
      <c r="B150" s="5"/>
      <c r="C150" s="5" t="s">
        <v>138</v>
      </c>
      <c r="D150" s="6">
        <v>50000</v>
      </c>
      <c r="E150" s="6">
        <v>50000</v>
      </c>
      <c r="F150" s="6">
        <v>0</v>
      </c>
      <c r="G150" s="6">
        <v>0</v>
      </c>
    </row>
    <row r="151" spans="1:7">
      <c r="A151" s="15">
        <v>5512</v>
      </c>
      <c r="B151" s="15"/>
      <c r="C151" s="12" t="s">
        <v>139</v>
      </c>
      <c r="D151" s="6"/>
      <c r="E151" s="6"/>
      <c r="F151" s="6"/>
      <c r="G151" s="6"/>
    </row>
    <row r="152" spans="1:7">
      <c r="A152" s="16"/>
      <c r="B152" s="16"/>
      <c r="C152" s="12" t="s">
        <v>140</v>
      </c>
      <c r="D152" s="6">
        <v>210000</v>
      </c>
      <c r="E152" s="6">
        <v>210000</v>
      </c>
      <c r="F152" s="6">
        <v>23345.919999999998</v>
      </c>
      <c r="G152" s="6">
        <v>11.11</v>
      </c>
    </row>
    <row r="153" spans="1:7">
      <c r="A153" s="16"/>
      <c r="B153" s="16"/>
      <c r="C153" s="12" t="s">
        <v>141</v>
      </c>
      <c r="D153" s="6">
        <v>200000</v>
      </c>
      <c r="E153" s="6">
        <v>200000</v>
      </c>
      <c r="F153" s="6">
        <v>0</v>
      </c>
      <c r="G153" s="6">
        <v>0</v>
      </c>
    </row>
    <row r="154" spans="1:7">
      <c r="A154" s="17"/>
      <c r="B154" s="17"/>
      <c r="C154" s="5" t="s">
        <v>142</v>
      </c>
      <c r="D154" s="6">
        <v>50000</v>
      </c>
      <c r="E154" s="6">
        <v>50000</v>
      </c>
      <c r="F154" s="6">
        <v>13872</v>
      </c>
      <c r="G154" s="6">
        <v>27.74</v>
      </c>
    </row>
    <row r="155" spans="1:7">
      <c r="A155" s="37" t="s">
        <v>143</v>
      </c>
      <c r="B155" s="58"/>
      <c r="C155" s="59"/>
      <c r="D155" s="41">
        <v>510000</v>
      </c>
      <c r="E155" s="41">
        <v>510000</v>
      </c>
      <c r="F155" s="41">
        <f>SUM(F150:F154)</f>
        <v>37217.919999999998</v>
      </c>
      <c r="G155" s="41">
        <v>7.29</v>
      </c>
    </row>
    <row r="156" spans="1:7">
      <c r="A156" s="5">
        <v>6112</v>
      </c>
      <c r="B156" s="5"/>
      <c r="C156" s="5" t="s">
        <v>144</v>
      </c>
      <c r="D156" s="6">
        <v>1147000</v>
      </c>
      <c r="E156" s="6">
        <v>1147000</v>
      </c>
      <c r="F156" s="6">
        <v>375417</v>
      </c>
      <c r="G156" s="6">
        <v>32.700000000000003</v>
      </c>
    </row>
    <row r="157" spans="1:7">
      <c r="A157" s="5">
        <v>6171</v>
      </c>
      <c r="B157" s="5"/>
      <c r="C157" s="5" t="s">
        <v>63</v>
      </c>
      <c r="D157" s="6">
        <v>4000000</v>
      </c>
      <c r="E157" s="6">
        <v>4000000</v>
      </c>
      <c r="F157" s="6">
        <v>1143685.25</v>
      </c>
      <c r="G157" s="6">
        <v>28.6</v>
      </c>
    </row>
    <row r="158" spans="1:7">
      <c r="A158" s="5">
        <v>6310</v>
      </c>
      <c r="B158" s="5"/>
      <c r="C158" s="5" t="s">
        <v>145</v>
      </c>
      <c r="D158" s="6">
        <v>20000</v>
      </c>
      <c r="E158" s="6">
        <v>20000</v>
      </c>
      <c r="F158" s="6">
        <v>6693.85</v>
      </c>
      <c r="G158" s="6">
        <v>33.5</v>
      </c>
    </row>
    <row r="159" spans="1:7">
      <c r="A159" s="5">
        <v>6320</v>
      </c>
      <c r="B159" s="5"/>
      <c r="C159" s="5" t="s">
        <v>146</v>
      </c>
      <c r="D159" s="6">
        <v>117000</v>
      </c>
      <c r="E159" s="6">
        <v>117000</v>
      </c>
      <c r="F159" s="6">
        <v>0</v>
      </c>
      <c r="G159" s="6">
        <v>0</v>
      </c>
    </row>
    <row r="160" spans="1:7">
      <c r="A160" s="5">
        <v>6330</v>
      </c>
      <c r="B160" s="5"/>
      <c r="C160" s="5" t="s">
        <v>147</v>
      </c>
      <c r="D160" s="6">
        <v>1102800</v>
      </c>
      <c r="E160" s="6">
        <v>1102800</v>
      </c>
      <c r="F160" s="6">
        <v>497800</v>
      </c>
      <c r="G160" s="6">
        <v>45.1</v>
      </c>
    </row>
    <row r="161" spans="1:7">
      <c r="A161" s="5">
        <v>6399</v>
      </c>
      <c r="B161" s="5"/>
      <c r="C161" s="5" t="s">
        <v>148</v>
      </c>
      <c r="D161" s="6">
        <v>1000000</v>
      </c>
      <c r="E161" s="6">
        <v>1000000</v>
      </c>
      <c r="F161" s="6">
        <v>772419.41</v>
      </c>
      <c r="G161" s="6">
        <v>77.2</v>
      </c>
    </row>
    <row r="162" spans="1:7" ht="15.75" thickBot="1">
      <c r="A162" s="51" t="s">
        <v>149</v>
      </c>
      <c r="B162" s="52"/>
      <c r="C162" s="53"/>
      <c r="D162" s="40">
        <v>7386800</v>
      </c>
      <c r="E162" s="40">
        <v>7386800</v>
      </c>
      <c r="F162" s="40">
        <f>SUM(F156:F161)</f>
        <v>2796015.5100000002</v>
      </c>
      <c r="G162" s="40">
        <v>37.85</v>
      </c>
    </row>
    <row r="163" spans="1:7" ht="15.75" thickBot="1">
      <c r="A163" s="54" t="s">
        <v>150</v>
      </c>
      <c r="B163" s="55"/>
      <c r="C163" s="56"/>
      <c r="D163" s="60">
        <v>37098400</v>
      </c>
      <c r="E163" s="57">
        <v>37385940</v>
      </c>
      <c r="F163" s="61">
        <v>8236348.1600000001</v>
      </c>
      <c r="G163" s="57">
        <v>22</v>
      </c>
    </row>
    <row r="165" spans="1:7">
      <c r="A165" s="27" t="s">
        <v>151</v>
      </c>
      <c r="B165" s="1"/>
      <c r="C165" s="1"/>
      <c r="D165" s="1"/>
      <c r="E165" s="1"/>
      <c r="F165" s="1"/>
      <c r="G165" s="1"/>
    </row>
    <row r="166" spans="1:7">
      <c r="A166" s="1"/>
      <c r="B166" s="5">
        <v>8124</v>
      </c>
      <c r="C166" s="5" t="s">
        <v>152</v>
      </c>
      <c r="D166" s="6">
        <v>470690</v>
      </c>
      <c r="E166" s="6">
        <v>470690</v>
      </c>
      <c r="F166" s="6">
        <v>155088.29999999999</v>
      </c>
      <c r="G166" s="6">
        <v>32.94</v>
      </c>
    </row>
    <row r="167" spans="1:7">
      <c r="A167" s="1"/>
      <c r="B167" s="5">
        <v>8124</v>
      </c>
      <c r="C167" s="5" t="s">
        <v>153</v>
      </c>
      <c r="D167" s="6">
        <v>140200</v>
      </c>
      <c r="E167" s="6">
        <v>140200</v>
      </c>
      <c r="F167" s="6">
        <v>10205</v>
      </c>
      <c r="G167" s="6">
        <v>7.28</v>
      </c>
    </row>
    <row r="168" spans="1:7" ht="15.75" thickBot="1">
      <c r="A168" s="1"/>
      <c r="B168" s="1"/>
      <c r="C168" s="1"/>
      <c r="D168" s="1"/>
      <c r="E168" s="1"/>
      <c r="F168" s="1"/>
      <c r="G168" s="1"/>
    </row>
    <row r="169" spans="1:7" ht="15.75" thickBot="1">
      <c r="A169" s="37" t="s">
        <v>154</v>
      </c>
      <c r="B169" s="49"/>
      <c r="C169" s="49"/>
      <c r="D169" s="68">
        <v>37709290</v>
      </c>
      <c r="E169" s="68">
        <f>SUM(E163:E168)</f>
        <v>37996830</v>
      </c>
      <c r="F169" s="68">
        <f>SUM(F163:F168)</f>
        <v>8401641.4600000009</v>
      </c>
      <c r="G169" s="68">
        <v>22.11</v>
      </c>
    </row>
    <row r="171" spans="1:7" ht="15.75" thickBot="1">
      <c r="A171" s="2" t="s">
        <v>71</v>
      </c>
      <c r="B171" s="1"/>
      <c r="C171" s="1"/>
      <c r="D171" s="3"/>
      <c r="E171" s="1"/>
      <c r="F171" s="1"/>
      <c r="G171" s="1"/>
    </row>
    <row r="172" spans="1:7" ht="15.75" thickBot="1">
      <c r="A172" s="63" t="s">
        <v>72</v>
      </c>
      <c r="B172" s="23"/>
      <c r="C172" s="65" t="s">
        <v>6</v>
      </c>
      <c r="D172" s="64" t="s">
        <v>73</v>
      </c>
      <c r="E172" s="1"/>
      <c r="F172" s="1"/>
      <c r="G172" s="1"/>
    </row>
    <row r="173" spans="1:7">
      <c r="A173" s="62">
        <v>518</v>
      </c>
      <c r="B173" s="13"/>
      <c r="C173" s="17" t="s">
        <v>155</v>
      </c>
      <c r="D173" s="26">
        <v>357</v>
      </c>
      <c r="E173" s="1"/>
      <c r="F173" s="1"/>
      <c r="G173" s="1"/>
    </row>
    <row r="174" spans="1:7">
      <c r="A174" s="10" t="s">
        <v>156</v>
      </c>
      <c r="B174" s="11"/>
      <c r="C174" s="12"/>
      <c r="D174" s="7">
        <v>357</v>
      </c>
      <c r="E174" s="1"/>
      <c r="F174" s="1"/>
      <c r="G174" s="1"/>
    </row>
    <row r="175" spans="1:7">
      <c r="A175" s="66"/>
      <c r="B175" s="14"/>
      <c r="C175" s="14"/>
      <c r="D175" s="67"/>
      <c r="E175" s="1"/>
      <c r="F175" s="1"/>
      <c r="G175" s="1"/>
    </row>
    <row r="176" spans="1:7">
      <c r="A176" s="66"/>
      <c r="B176" s="14"/>
      <c r="C176" s="14"/>
      <c r="D176" s="67"/>
      <c r="E176" s="1"/>
      <c r="F176" s="1"/>
      <c r="G176" s="1"/>
    </row>
    <row r="178" spans="1:7">
      <c r="A178" s="69" t="s">
        <v>157</v>
      </c>
      <c r="B178" s="1"/>
      <c r="C178" s="1"/>
      <c r="D178" s="69" t="s">
        <v>181</v>
      </c>
      <c r="E178" s="1"/>
      <c r="F178" s="1"/>
      <c r="G178" s="1"/>
    </row>
    <row r="179" spans="1:7">
      <c r="A179" s="30" t="s">
        <v>158</v>
      </c>
      <c r="B179" s="11"/>
      <c r="C179" s="12"/>
      <c r="D179" s="6">
        <v>15755155.550000001</v>
      </c>
      <c r="E179" s="1"/>
      <c r="F179" s="1"/>
      <c r="G179" s="1"/>
    </row>
    <row r="180" spans="1:7">
      <c r="A180" s="30" t="s">
        <v>159</v>
      </c>
      <c r="B180" s="11"/>
      <c r="C180" s="12"/>
      <c r="D180" s="6">
        <v>49783.23</v>
      </c>
      <c r="E180" s="1"/>
      <c r="F180" s="1"/>
      <c r="G180" s="1"/>
    </row>
    <row r="181" spans="1:7">
      <c r="A181" s="30" t="s">
        <v>160</v>
      </c>
      <c r="B181" s="11"/>
      <c r="C181" s="12"/>
      <c r="D181" s="6">
        <v>2454935.29</v>
      </c>
      <c r="E181" s="1"/>
      <c r="F181" s="1"/>
      <c r="G181" s="1"/>
    </row>
    <row r="182" spans="1:7">
      <c r="A182" s="30" t="s">
        <v>161</v>
      </c>
      <c r="B182" s="11"/>
      <c r="C182" s="12"/>
      <c r="D182" s="6">
        <v>230001.07</v>
      </c>
      <c r="E182" s="1"/>
      <c r="F182" s="1"/>
      <c r="G182" s="1"/>
    </row>
    <row r="183" spans="1:7">
      <c r="A183" s="30" t="s">
        <v>162</v>
      </c>
      <c r="B183" s="11"/>
      <c r="C183" s="12"/>
      <c r="D183" s="6">
        <v>254447.74</v>
      </c>
    </row>
    <row r="184" spans="1:7">
      <c r="A184" s="30" t="s">
        <v>163</v>
      </c>
      <c r="B184" s="11"/>
      <c r="C184" s="12"/>
      <c r="D184" s="6">
        <v>1068752.1000000001</v>
      </c>
    </row>
    <row r="185" spans="1:7">
      <c r="A185" s="30" t="s">
        <v>164</v>
      </c>
      <c r="B185" s="11"/>
      <c r="C185" s="12"/>
      <c r="D185" s="6">
        <v>0</v>
      </c>
    </row>
    <row r="186" spans="1:7">
      <c r="A186" s="30" t="s">
        <v>165</v>
      </c>
      <c r="B186" s="11"/>
      <c r="C186" s="12"/>
      <c r="D186" s="6">
        <v>7548848.0099999998</v>
      </c>
    </row>
    <row r="187" spans="1:7">
      <c r="A187" s="30" t="s">
        <v>166</v>
      </c>
      <c r="B187" s="11"/>
      <c r="C187" s="12"/>
      <c r="D187" s="6">
        <v>4773</v>
      </c>
    </row>
    <row r="188" spans="1:7">
      <c r="A188" s="30" t="s">
        <v>167</v>
      </c>
      <c r="B188" s="11"/>
      <c r="C188" s="12"/>
      <c r="D188" s="6">
        <v>0</v>
      </c>
    </row>
    <row r="189" spans="1:7">
      <c r="A189" s="71" t="s">
        <v>168</v>
      </c>
      <c r="B189" s="32"/>
      <c r="C189" s="33"/>
      <c r="D189" s="34">
        <f>SUM(D179:D188)</f>
        <v>27366695.990000002</v>
      </c>
    </row>
    <row r="190" spans="1:7">
      <c r="A190" s="70" t="s">
        <v>169</v>
      </c>
      <c r="B190" s="21"/>
      <c r="C190" s="22"/>
      <c r="D190" s="6"/>
    </row>
    <row r="191" spans="1:7">
      <c r="A191" s="30"/>
      <c r="B191" s="11"/>
      <c r="C191" s="12" t="s">
        <v>170</v>
      </c>
      <c r="D191" s="20">
        <v>126782</v>
      </c>
    </row>
    <row r="192" spans="1:7">
      <c r="A192" s="30"/>
      <c r="B192" s="11"/>
      <c r="C192" s="12" t="s">
        <v>171</v>
      </c>
      <c r="D192" s="6">
        <v>3607960.28</v>
      </c>
    </row>
    <row r="193" spans="1:4">
      <c r="A193" s="72" t="s">
        <v>172</v>
      </c>
      <c r="B193" s="32"/>
      <c r="C193" s="33"/>
      <c r="D193" s="34">
        <f>SUM(D191:D192)</f>
        <v>3734742.28</v>
      </c>
    </row>
    <row r="194" spans="1:4">
      <c r="A194" s="1"/>
      <c r="B194" s="1"/>
      <c r="C194" s="1"/>
      <c r="D194" s="3"/>
    </row>
    <row r="195" spans="1:4">
      <c r="A195" s="1" t="s">
        <v>182</v>
      </c>
    </row>
    <row r="196" spans="1:4">
      <c r="A196" s="74"/>
      <c r="B196" s="1"/>
      <c r="C196" s="1"/>
      <c r="D196" s="1"/>
    </row>
  </sheetData>
  <mergeCells count="2">
    <mergeCell ref="A5:G5"/>
    <mergeCell ref="A6:G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2016-05-16T06:24:07Z</cp:lastPrinted>
  <dcterms:created xsi:type="dcterms:W3CDTF">2016-05-13T08:24:50Z</dcterms:created>
  <dcterms:modified xsi:type="dcterms:W3CDTF">2016-06-24T06:57:24Z</dcterms:modified>
</cp:coreProperties>
</file>